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17 рік освіта тис" sheetId="1" r:id="rId1"/>
  </sheets>
  <definedNames>
    <definedName name="RangeToPoke">#REF!</definedName>
    <definedName name="we">#REF!</definedName>
    <definedName name="_xlnm.Print_Titles" localSheetId="0">'2017 рік освіта тис'!$13:$13</definedName>
  </definedNames>
  <calcPr fullCalcOnLoad="1"/>
</workbook>
</file>

<file path=xl/sharedStrings.xml><?xml version="1.0" encoding="utf-8"?>
<sst xmlns="http://schemas.openxmlformats.org/spreadsheetml/2006/main" count="51" uniqueCount="44">
  <si>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</si>
  <si>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</si>
  <si>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</si>
  <si>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</si>
  <si>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</si>
  <si>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</si>
  <si>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</si>
  <si>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</si>
  <si>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</si>
  <si>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</si>
  <si>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</si>
  <si>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</si>
  <si>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</si>
  <si>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в т.ч. за бюджетними програмами</t>
  </si>
  <si>
    <t>0950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</si>
  <si>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</si>
  <si>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</si>
  <si>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</si>
  <si>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за 2017 рік</t>
  </si>
  <si>
    <t>план на 2017 рік з урахуванням внесених змін</t>
  </si>
  <si>
    <t xml:space="preserve">касове виконання за  2017 рік </t>
  </si>
  <si>
    <t xml:space="preserve">касове виконання за   2017 рік </t>
  </si>
  <si>
    <t>0922</t>
  </si>
  <si>
    <t>0930</t>
  </si>
  <si>
    <t xml:space="preserve">Підготовка робітничих кадрів професійно-технічними  закладамси та іншими закладами освіти </t>
  </si>
  <si>
    <t>0960</t>
  </si>
  <si>
    <t>Надання позашкільної освіти позашкільними закладами освіти, заходи із позашкільної роботи з дітьми</t>
  </si>
  <si>
    <t>0941</t>
  </si>
  <si>
    <t>0990</t>
  </si>
  <si>
    <t>Утримання інших закладів освіти</t>
  </si>
  <si>
    <t>0810</t>
  </si>
  <si>
    <t>0490</t>
  </si>
  <si>
    <t>0470</t>
  </si>
  <si>
    <t>Реалізація заходів щодо інвестиційного розвитку території</t>
  </si>
  <si>
    <t xml:space="preserve"> 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</si>
  <si>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</si>
  <si>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</si>
  <si>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</si>
  <si>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</si>
  <si>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 і ІІ рівнів акредитації</t>
  </si>
  <si>
    <t xml:space="preserve">Підвищення кваліфікації, перепідготовка кадрів закладами післядипломної освіти ІІІ і ІV рівнів акредитації ( академіями, інститутами, центрами підвищення кваліфікації)  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</si>
  <si>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</si>
  <si>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 дитячо-юнацьких спортивних шкіл</t>
  </si>
  <si>
    <t xml:space="preserve"> Реалізація  інвестиційних проектів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</si>
</sst>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\ &quot;грн.&quot;;* \-#,##0\ &quot;грн.&quot;;* _-&quot;-&quot;\ &quot;грн.&quot;;@"/>
    <numFmt numFmtId="173" formatCode="* #,##0;* \-#,##0;* &quot;-&quot;;@"/>
    <numFmt numFmtId="174" formatCode="* _-#,##0.00\ &quot;грн.&quot;;* \-#,##0.00\ &quot;грн.&quot;;* _-&quot;-&quot;??\ &quot;грн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d/m"/>
    <numFmt numFmtId="185" formatCode="0.0"/>
    <numFmt numFmtId="186" formatCode="0\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19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3" fontId="0" fillId="0" borderId="10" xfId="0" applyNumberFormat="1" applyFill="1" applyBorder="1" applyAlignment="1">
      <alignment/>
    </xf>
    <xf numFmtId="193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93" fontId="9" fillId="0" borderId="10" xfId="0" applyNumberFormat="1" applyFont="1" applyFill="1" applyBorder="1" applyAlignment="1" applyProtection="1">
      <alignment vertical="center"/>
      <protection/>
    </xf>
    <xf numFmtId="193" fontId="7" fillId="24" borderId="10" xfId="0" applyNumberFormat="1" applyFont="1" applyFill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193" fontId="0" fillId="0" borderId="10" xfId="0" applyNumberFormat="1" applyBorder="1" applyAlignment="1">
      <alignment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workbookViewId="0" topLeftCell="A1">
      <selection activeCell="J14" sqref="J14"/>
    </sheetView>
  </sheetViews>
  <sheetFormatPr defaultColWidth="9.125" defaultRowHeight="12.75"/>
  <cols>
    <col min="1" max="1" width="19.125" style="0" customWidth="1"/>
    <col min="2" max="2" width="12.00390625" style="0" customWidth="1"/>
    <col min="3" max="3" width="20.00390625" style="0" customWidth="1"/>
    <col min="4" max="4" width="19.25390625" style="0" customWidth="1"/>
    <col min="5" max="5" width="18.375" style="0" customWidth="1"/>
    <col min="6" max="6" width="17.125" style="0" customWidth="1"/>
    <col min="7" max="7" width="16.875" style="0" customWidth="1"/>
    <col min="8" max="8" width="19.125" style="0" customWidth="1"/>
    <col min="9" max="9" width="17.00390625" style="0" customWidth="1"/>
    <col min="10" max="10" width="19.375" style="0" customWidth="1"/>
    <col min="11" max="244" width="9.125" style="0" customWidth="1"/>
  </cols>
  <sheetData>
    <row r="1" spans="7:8" ht="15" customHeight="1">
      <c r="G1" s="1" t="s">
        <v>10</v>
      </c>
      <c r="H1" s="1"/>
    </row>
    <row r="2" spans="7:8" ht="14.25" customHeight="1">
      <c r="G2" s="1" t="s">
        <v>11</v>
      </c>
      <c r="H2" s="1"/>
    </row>
    <row r="3" spans="7:8" ht="12.75">
      <c r="G3" s="1" t="s">
        <v>12</v>
      </c>
      <c r="H3" s="1"/>
    </row>
    <row r="4" spans="1:9" ht="18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9" ht="18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</row>
    <row r="7" spans="1:9" ht="18.75" customHeight="1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9" ht="18.75" customHeight="1">
      <c r="A8" s="31" t="s">
        <v>16</v>
      </c>
      <c r="B8" s="31"/>
      <c r="C8" s="31"/>
      <c r="D8" s="31"/>
      <c r="E8" s="31"/>
      <c r="F8" s="31"/>
      <c r="G8" s="31"/>
      <c r="H8" s="31"/>
      <c r="I8" s="31"/>
    </row>
    <row r="9" spans="1:9" ht="18.75" customHeight="1">
      <c r="A9" s="30" t="s">
        <v>18</v>
      </c>
      <c r="B9" s="30"/>
      <c r="C9" s="30"/>
      <c r="D9" s="30"/>
      <c r="E9" s="30"/>
      <c r="F9" s="30"/>
      <c r="G9" s="30"/>
      <c r="H9" s="30"/>
      <c r="I9" s="30"/>
    </row>
    <row r="10" spans="2:9" ht="18.75" customHeight="1">
      <c r="B10" s="2"/>
      <c r="C10" s="2"/>
      <c r="D10" s="2"/>
      <c r="E10" s="2"/>
      <c r="F10" s="2"/>
      <c r="G10" s="2"/>
      <c r="H10" s="2"/>
      <c r="I10" t="s">
        <v>3</v>
      </c>
    </row>
    <row r="11" spans="1:9" ht="54.75" customHeight="1">
      <c r="A11" s="27" t="s">
        <v>4</v>
      </c>
      <c r="B11" s="27" t="s">
        <v>5</v>
      </c>
      <c r="C11" s="27" t="s">
        <v>6</v>
      </c>
      <c r="D11" s="27" t="s">
        <v>7</v>
      </c>
      <c r="E11" s="27"/>
      <c r="F11" s="27" t="s">
        <v>8</v>
      </c>
      <c r="G11" s="27"/>
      <c r="H11" s="27" t="s">
        <v>9</v>
      </c>
      <c r="I11" s="27"/>
    </row>
    <row r="12" spans="1:10" ht="87.75" customHeight="1">
      <c r="A12" s="27"/>
      <c r="B12" s="27"/>
      <c r="C12" s="27"/>
      <c r="D12" s="3" t="s">
        <v>19</v>
      </c>
      <c r="E12" s="3" t="s">
        <v>20</v>
      </c>
      <c r="F12" s="3" t="s">
        <v>19</v>
      </c>
      <c r="G12" s="3" t="s">
        <v>21</v>
      </c>
      <c r="H12" s="3" t="s">
        <v>19</v>
      </c>
      <c r="I12" s="3" t="s">
        <v>21</v>
      </c>
      <c r="J12" s="6"/>
    </row>
    <row r="13" spans="1:9" ht="18.75" customHeight="1">
      <c r="A13" s="5">
        <v>1</v>
      </c>
      <c r="B13" s="4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36" t="s">
        <v>15</v>
      </c>
      <c r="B14" s="36"/>
      <c r="C14" s="36"/>
      <c r="D14" s="16">
        <f>SUM(D15:D27)</f>
        <v>406235.43500000006</v>
      </c>
      <c r="E14" s="16">
        <f>SUM(E15:E27)</f>
        <v>386492.2077300001</v>
      </c>
      <c r="F14" s="16">
        <f>SUM(F15:F31)</f>
        <v>20075.117512161705</v>
      </c>
      <c r="G14" s="16">
        <f>SUM(G15:G31)</f>
        <v>17818.637212000005</v>
      </c>
      <c r="H14" s="16">
        <f>SUM(H15:H31)</f>
        <v>426310.55451216176</v>
      </c>
      <c r="I14" s="16">
        <f>SUM(I15:I31)</f>
        <v>404310.84494200005</v>
      </c>
      <c r="J14" s="6"/>
      <c r="L14" s="6"/>
    </row>
    <row r="15" spans="1:10" ht="15">
      <c r="A15" s="7">
        <v>2111</v>
      </c>
      <c r="B15" s="8"/>
      <c r="C15" s="9"/>
      <c r="D15" s="17">
        <f aca="true" t="shared" si="0" ref="D15:E24">D34+D52+D70+D88+D106+D124+D160+D178+D196+D214+D142</f>
        <v>219222.46400000004</v>
      </c>
      <c r="E15" s="17">
        <f t="shared" si="0"/>
        <v>210403.42461000005</v>
      </c>
      <c r="F15" s="18">
        <f>F34+F52+F70+F88+F106+F124+F142+F160+F178+F196+F214+F232+F250</f>
        <v>2464.5119299999997</v>
      </c>
      <c r="G15" s="18">
        <f aca="true" t="shared" si="1" ref="G15:G31">G34+G52+G70+G88+G106+G124+G160+G178+G196+G214+G142+G232+G250</f>
        <v>2445.995052</v>
      </c>
      <c r="H15" s="18">
        <f>D15+F15</f>
        <v>221686.97593000004</v>
      </c>
      <c r="I15" s="18">
        <f>E15+G15</f>
        <v>212849.41966200006</v>
      </c>
      <c r="J15" s="6"/>
    </row>
    <row r="16" spans="1:10" ht="15">
      <c r="A16" s="7">
        <v>2112</v>
      </c>
      <c r="B16" s="8"/>
      <c r="C16" s="9"/>
      <c r="D16" s="17">
        <f t="shared" si="0"/>
        <v>275.908</v>
      </c>
      <c r="E16" s="17">
        <f t="shared" si="0"/>
        <v>275.908</v>
      </c>
      <c r="F16" s="18" t="s">
        <v>34</v>
      </c>
      <c r="G16" s="18">
        <f t="shared" si="1"/>
        <v>0</v>
      </c>
      <c r="H16" s="18">
        <v>275.91</v>
      </c>
      <c r="I16" s="18">
        <f aca="true" t="shared" si="2" ref="I16:I31">E16+G16</f>
        <v>275.908</v>
      </c>
      <c r="J16" s="6"/>
    </row>
    <row r="17" spans="1:10" ht="15">
      <c r="A17" s="7">
        <v>2120</v>
      </c>
      <c r="B17" s="8"/>
      <c r="C17" s="9"/>
      <c r="D17" s="17">
        <f t="shared" si="0"/>
        <v>48140.600000000006</v>
      </c>
      <c r="E17" s="17">
        <f t="shared" si="0"/>
        <v>45810.10684</v>
      </c>
      <c r="F17" s="18">
        <f aca="true" t="shared" si="3" ref="F17:F31">F36+F54+F72+F90+F108+F126+F162+F180+F198+F216+F144+F234+F252</f>
        <v>540.30511</v>
      </c>
      <c r="G17" s="18">
        <f t="shared" si="1"/>
        <v>537.95844</v>
      </c>
      <c r="H17" s="18">
        <f aca="true" t="shared" si="4" ref="H17:H31">D17+F17</f>
        <v>48680.90511000001</v>
      </c>
      <c r="I17" s="18">
        <f t="shared" si="2"/>
        <v>46348.06528</v>
      </c>
      <c r="J17" s="6"/>
    </row>
    <row r="18" spans="1:10" ht="15">
      <c r="A18" s="7">
        <v>2210</v>
      </c>
      <c r="B18" s="8"/>
      <c r="C18" s="9"/>
      <c r="D18" s="17">
        <f t="shared" si="0"/>
        <v>20998.933999999994</v>
      </c>
      <c r="E18" s="17">
        <f t="shared" si="0"/>
        <v>20638.014209999998</v>
      </c>
      <c r="F18" s="18">
        <f t="shared" si="3"/>
        <v>8121.13725</v>
      </c>
      <c r="G18" s="18">
        <f t="shared" si="1"/>
        <v>7161.85991</v>
      </c>
      <c r="H18" s="18">
        <f t="shared" si="4"/>
        <v>29120.071249999994</v>
      </c>
      <c r="I18" s="18">
        <f t="shared" si="2"/>
        <v>27799.874119999997</v>
      </c>
      <c r="J18" s="6"/>
    </row>
    <row r="19" spans="1:10" ht="15">
      <c r="A19" s="7">
        <v>2220</v>
      </c>
      <c r="B19" s="8"/>
      <c r="C19" s="9"/>
      <c r="D19" s="17">
        <f t="shared" si="0"/>
        <v>567.9480000000001</v>
      </c>
      <c r="E19" s="17">
        <f t="shared" si="0"/>
        <v>566.88756</v>
      </c>
      <c r="F19" s="18">
        <f t="shared" si="3"/>
        <v>133.20136</v>
      </c>
      <c r="G19" s="18">
        <f t="shared" si="1"/>
        <v>105.85801</v>
      </c>
      <c r="H19" s="18">
        <f t="shared" si="4"/>
        <v>701.1493600000001</v>
      </c>
      <c r="I19" s="18">
        <f t="shared" si="2"/>
        <v>672.74557</v>
      </c>
      <c r="J19" s="6"/>
    </row>
    <row r="20" spans="1:10" ht="15">
      <c r="A20" s="7">
        <v>2230</v>
      </c>
      <c r="B20" s="8"/>
      <c r="C20" s="9"/>
      <c r="D20" s="17">
        <f t="shared" si="0"/>
        <v>33187.015999999996</v>
      </c>
      <c r="E20" s="17">
        <f t="shared" si="0"/>
        <v>33185.12132</v>
      </c>
      <c r="F20" s="18">
        <f t="shared" si="3"/>
        <v>1214.45676</v>
      </c>
      <c r="G20" s="18">
        <f t="shared" si="1"/>
        <v>1067.66718</v>
      </c>
      <c r="H20" s="18">
        <f t="shared" si="4"/>
        <v>34401.47276</v>
      </c>
      <c r="I20" s="18">
        <f t="shared" si="2"/>
        <v>34252.788499999995</v>
      </c>
      <c r="J20" s="6"/>
    </row>
    <row r="21" spans="1:10" ht="15">
      <c r="A21" s="7">
        <v>2240</v>
      </c>
      <c r="B21" s="8"/>
      <c r="C21" s="9"/>
      <c r="D21" s="17">
        <f t="shared" si="0"/>
        <v>11700.266000000001</v>
      </c>
      <c r="E21" s="17">
        <f t="shared" si="0"/>
        <v>11434.608489999999</v>
      </c>
      <c r="F21" s="18">
        <f t="shared" si="3"/>
        <v>2250.96221</v>
      </c>
      <c r="G21" s="18">
        <f t="shared" si="1"/>
        <v>1746.39678</v>
      </c>
      <c r="H21" s="18">
        <f t="shared" si="4"/>
        <v>13951.228210000001</v>
      </c>
      <c r="I21" s="18">
        <f t="shared" si="2"/>
        <v>13181.005269999998</v>
      </c>
      <c r="J21" s="6"/>
    </row>
    <row r="22" spans="1:10" ht="15">
      <c r="A22" s="7">
        <v>2250</v>
      </c>
      <c r="B22" s="8"/>
      <c r="C22" s="9"/>
      <c r="D22" s="17">
        <f t="shared" si="0"/>
        <v>817.537</v>
      </c>
      <c r="E22" s="17">
        <f t="shared" si="0"/>
        <v>777.57267</v>
      </c>
      <c r="F22" s="18">
        <f t="shared" si="3"/>
        <v>158.88169000000002</v>
      </c>
      <c r="G22" s="18">
        <f t="shared" si="1"/>
        <v>134.84737</v>
      </c>
      <c r="H22" s="18">
        <f t="shared" si="4"/>
        <v>976.4186900000001</v>
      </c>
      <c r="I22" s="18">
        <f t="shared" si="2"/>
        <v>912.42004</v>
      </c>
      <c r="J22" s="6"/>
    </row>
    <row r="23" spans="1:10" ht="15">
      <c r="A23" s="7">
        <v>2270</v>
      </c>
      <c r="B23" s="8"/>
      <c r="C23" s="9"/>
      <c r="D23" s="17">
        <f t="shared" si="0"/>
        <v>43886.382000000005</v>
      </c>
      <c r="E23" s="17">
        <f t="shared" si="0"/>
        <v>36105.51258</v>
      </c>
      <c r="F23" s="18">
        <f t="shared" si="3"/>
        <v>915.448</v>
      </c>
      <c r="G23" s="18">
        <f t="shared" si="1"/>
        <v>549.83681</v>
      </c>
      <c r="H23" s="18">
        <f t="shared" si="4"/>
        <v>44801.83</v>
      </c>
      <c r="I23" s="18">
        <f t="shared" si="2"/>
        <v>36655.34939</v>
      </c>
      <c r="J23" s="6"/>
    </row>
    <row r="24" spans="1:10" ht="15">
      <c r="A24" s="7">
        <v>2280</v>
      </c>
      <c r="B24" s="8"/>
      <c r="C24" s="8"/>
      <c r="D24" s="17">
        <f t="shared" si="0"/>
        <v>17087.525999999998</v>
      </c>
      <c r="E24" s="17">
        <f t="shared" si="0"/>
        <v>16976.363520000003</v>
      </c>
      <c r="F24" s="18">
        <f t="shared" si="3"/>
        <v>956.3436421617</v>
      </c>
      <c r="G24" s="18">
        <f t="shared" si="1"/>
        <v>947.29874</v>
      </c>
      <c r="H24" s="18">
        <f t="shared" si="4"/>
        <v>18043.8696421617</v>
      </c>
      <c r="I24" s="18">
        <f t="shared" si="2"/>
        <v>17923.66226</v>
      </c>
      <c r="J24" s="6"/>
    </row>
    <row r="25" spans="1:10" ht="15">
      <c r="A25" s="7">
        <v>2720</v>
      </c>
      <c r="B25" s="8"/>
      <c r="C25" s="8"/>
      <c r="D25" s="10">
        <f>D44+D62+D80+D98+D116+D134+D170+D188+D206+D224</f>
        <v>9002.7</v>
      </c>
      <c r="E25" s="17">
        <f>E44+E62+E80+E98+E116+E134+E170+E188+E206+E224+E152</f>
        <v>9002.7</v>
      </c>
      <c r="F25" s="18">
        <f t="shared" si="3"/>
        <v>0</v>
      </c>
      <c r="G25" s="18">
        <f t="shared" si="1"/>
        <v>0</v>
      </c>
      <c r="H25" s="18">
        <f t="shared" si="4"/>
        <v>9002.7</v>
      </c>
      <c r="I25" s="18">
        <f t="shared" si="2"/>
        <v>9002.7</v>
      </c>
      <c r="J25" s="6"/>
    </row>
    <row r="26" spans="1:10" ht="15">
      <c r="A26" s="7">
        <v>2730</v>
      </c>
      <c r="B26" s="8"/>
      <c r="C26" s="8"/>
      <c r="D26" s="10">
        <f>D45+D63+D81+D99+D117+D135+D171+D189+D207+D225</f>
        <v>1182.261</v>
      </c>
      <c r="E26" s="10">
        <f>E45+E63+E81+E99+E117+E135+E171+E189+E207+E225</f>
        <v>1171.1556</v>
      </c>
      <c r="F26" s="18">
        <f t="shared" si="3"/>
        <v>0</v>
      </c>
      <c r="G26" s="18">
        <f t="shared" si="1"/>
        <v>0</v>
      </c>
      <c r="H26" s="18">
        <f t="shared" si="4"/>
        <v>1182.261</v>
      </c>
      <c r="I26" s="18">
        <f t="shared" si="2"/>
        <v>1171.1556</v>
      </c>
      <c r="J26" s="6"/>
    </row>
    <row r="27" spans="1:10" ht="15">
      <c r="A27" s="7">
        <v>2800</v>
      </c>
      <c r="B27" s="8"/>
      <c r="C27" s="8"/>
      <c r="D27" s="10">
        <f>D46+D64+D82+D100+D118+D136+D172+D190+D208+D226</f>
        <v>165.89300000000003</v>
      </c>
      <c r="E27" s="10">
        <f>E46+E64+E82+E100+E118+E136+E172+E190+E208+E226</f>
        <v>144.83232999999998</v>
      </c>
      <c r="F27" s="18">
        <f t="shared" si="3"/>
        <v>254.12134</v>
      </c>
      <c r="G27" s="18">
        <f t="shared" si="1"/>
        <v>185.95871</v>
      </c>
      <c r="H27" s="18">
        <f t="shared" si="4"/>
        <v>420.01434000000006</v>
      </c>
      <c r="I27" s="18">
        <f t="shared" si="2"/>
        <v>330.79103999999995</v>
      </c>
      <c r="J27" s="6"/>
    </row>
    <row r="28" spans="1:10" ht="15">
      <c r="A28" s="14">
        <v>3110</v>
      </c>
      <c r="B28" s="8"/>
      <c r="C28" s="15"/>
      <c r="D28" s="10"/>
      <c r="E28" s="10"/>
      <c r="F28" s="18">
        <f t="shared" si="3"/>
        <v>1886.93922</v>
      </c>
      <c r="G28" s="18">
        <f t="shared" si="1"/>
        <v>1779.68643</v>
      </c>
      <c r="H28" s="18">
        <f t="shared" si="4"/>
        <v>1886.93922</v>
      </c>
      <c r="I28" s="18">
        <f t="shared" si="2"/>
        <v>1779.68643</v>
      </c>
      <c r="J28" s="6"/>
    </row>
    <row r="29" spans="1:10" ht="15">
      <c r="A29" s="14">
        <v>3120</v>
      </c>
      <c r="B29" s="8"/>
      <c r="C29" s="15"/>
      <c r="D29" s="10"/>
      <c r="E29" s="10"/>
      <c r="F29" s="18">
        <f t="shared" si="3"/>
        <v>727.221</v>
      </c>
      <c r="G29" s="18">
        <f t="shared" si="1"/>
        <v>709.35478</v>
      </c>
      <c r="H29" s="18">
        <f t="shared" si="4"/>
        <v>727.221</v>
      </c>
      <c r="I29" s="18">
        <f t="shared" si="2"/>
        <v>709.35478</v>
      </c>
      <c r="J29" s="6"/>
    </row>
    <row r="30" spans="1:10" ht="15">
      <c r="A30" s="14">
        <v>3140</v>
      </c>
      <c r="B30" s="8"/>
      <c r="C30" s="15"/>
      <c r="D30" s="10"/>
      <c r="E30" s="10"/>
      <c r="F30" s="18">
        <f t="shared" si="3"/>
        <v>429.419</v>
      </c>
      <c r="G30" s="18">
        <f t="shared" si="1"/>
        <v>429.419</v>
      </c>
      <c r="H30" s="18">
        <f t="shared" si="4"/>
        <v>429.419</v>
      </c>
      <c r="I30" s="18">
        <f t="shared" si="2"/>
        <v>429.419</v>
      </c>
      <c r="J30" s="6"/>
    </row>
    <row r="31" spans="1:10" ht="15">
      <c r="A31" s="14">
        <v>3210</v>
      </c>
      <c r="B31" s="8"/>
      <c r="C31" s="15"/>
      <c r="D31" s="10"/>
      <c r="E31" s="10"/>
      <c r="F31" s="18">
        <f t="shared" si="3"/>
        <v>22.169</v>
      </c>
      <c r="G31" s="18">
        <f t="shared" si="1"/>
        <v>16.5</v>
      </c>
      <c r="H31" s="18">
        <f t="shared" si="4"/>
        <v>22.169</v>
      </c>
      <c r="I31" s="18">
        <f t="shared" si="2"/>
        <v>16.5</v>
      </c>
      <c r="J31" s="6"/>
    </row>
    <row r="32" spans="1:10" ht="15.75">
      <c r="A32" s="33" t="s">
        <v>13</v>
      </c>
      <c r="B32" s="34"/>
      <c r="C32" s="35"/>
      <c r="D32" s="9"/>
      <c r="E32" s="9"/>
      <c r="F32" s="19"/>
      <c r="G32" s="19"/>
      <c r="H32" s="19"/>
      <c r="I32" s="19"/>
      <c r="J32" s="6"/>
    </row>
    <row r="33" spans="1:10" ht="15.75">
      <c r="A33" s="11">
        <v>1011040</v>
      </c>
      <c r="B33" s="22" t="s">
        <v>22</v>
      </c>
      <c r="C33" s="24" t="s">
        <v>35</v>
      </c>
      <c r="D33" s="20">
        <f>SUM(D34:D46)</f>
        <v>38185.174000000006</v>
      </c>
      <c r="E33" s="20">
        <f>SUM(E34:E46)</f>
        <v>37415.127790000006</v>
      </c>
      <c r="F33" s="21">
        <f>SUM(F34:F50)</f>
        <v>869.9508299999999</v>
      </c>
      <c r="G33" s="21">
        <f>SUM(G34:G50)</f>
        <v>845.25411</v>
      </c>
      <c r="H33" s="21">
        <f>SUM(H34:H50)</f>
        <v>39055.12483000001</v>
      </c>
      <c r="I33" s="21">
        <f>SUM(I34:I50)</f>
        <v>38260.3819</v>
      </c>
      <c r="J33" s="6"/>
    </row>
    <row r="34" spans="1:9" ht="15.75" customHeight="1">
      <c r="A34" s="7">
        <v>2111</v>
      </c>
      <c r="B34" s="23"/>
      <c r="C34" s="25"/>
      <c r="D34" s="10">
        <v>19725.585</v>
      </c>
      <c r="E34" s="10">
        <v>19725.58434</v>
      </c>
      <c r="F34" s="10">
        <v>0</v>
      </c>
      <c r="G34" s="10">
        <v>0</v>
      </c>
      <c r="H34" s="18">
        <v>19725.585</v>
      </c>
      <c r="I34" s="18">
        <v>19725.58434</v>
      </c>
    </row>
    <row r="35" spans="1:9" ht="15.75" customHeight="1">
      <c r="A35" s="7">
        <v>2112</v>
      </c>
      <c r="B35" s="23"/>
      <c r="C35" s="25"/>
      <c r="D35" s="10">
        <v>0</v>
      </c>
      <c r="E35" s="10">
        <v>0</v>
      </c>
      <c r="F35" s="10">
        <v>0</v>
      </c>
      <c r="G35" s="10">
        <v>0</v>
      </c>
      <c r="H35" s="18">
        <v>0</v>
      </c>
      <c r="I35" s="18">
        <v>0</v>
      </c>
    </row>
    <row r="36" spans="1:9" ht="15.75" customHeight="1">
      <c r="A36" s="7">
        <v>2120</v>
      </c>
      <c r="B36" s="23"/>
      <c r="C36" s="25"/>
      <c r="D36" s="10">
        <v>4379.93</v>
      </c>
      <c r="E36" s="10">
        <v>4289.911</v>
      </c>
      <c r="F36" s="10">
        <v>0</v>
      </c>
      <c r="G36" s="10">
        <v>0</v>
      </c>
      <c r="H36" s="18">
        <v>4379.93</v>
      </c>
      <c r="I36" s="18">
        <v>4289.911</v>
      </c>
    </row>
    <row r="37" spans="1:9" ht="15.75" customHeight="1">
      <c r="A37" s="7">
        <v>2210</v>
      </c>
      <c r="B37" s="23"/>
      <c r="C37" s="25"/>
      <c r="D37" s="10">
        <v>3253.192</v>
      </c>
      <c r="E37" s="10">
        <v>3177.89865</v>
      </c>
      <c r="F37" s="10">
        <v>541.61636</v>
      </c>
      <c r="G37" s="10">
        <v>528.95296</v>
      </c>
      <c r="H37" s="18">
        <v>3794.80836</v>
      </c>
      <c r="I37" s="18">
        <v>3706.85161</v>
      </c>
    </row>
    <row r="38" spans="1:9" ht="15.75" customHeight="1">
      <c r="A38" s="7">
        <v>2220</v>
      </c>
      <c r="B38" s="23"/>
      <c r="C38" s="25"/>
      <c r="D38" s="10">
        <v>106.606</v>
      </c>
      <c r="E38" s="10">
        <v>106.606</v>
      </c>
      <c r="F38" s="10">
        <v>22.05792</v>
      </c>
      <c r="G38" s="10">
        <v>20.05776</v>
      </c>
      <c r="H38" s="18">
        <v>128.66392</v>
      </c>
      <c r="I38" s="18">
        <v>126.66376</v>
      </c>
    </row>
    <row r="39" spans="1:9" ht="15.75" customHeight="1">
      <c r="A39" s="7">
        <v>2230</v>
      </c>
      <c r="B39" s="23"/>
      <c r="C39" s="25"/>
      <c r="D39" s="10">
        <v>5023.443</v>
      </c>
      <c r="E39" s="10">
        <v>5023.44214</v>
      </c>
      <c r="F39" s="10">
        <v>127.72655</v>
      </c>
      <c r="G39" s="10">
        <v>117.72655</v>
      </c>
      <c r="H39" s="18">
        <v>5151.1695500000005</v>
      </c>
      <c r="I39" s="18">
        <v>5141.16869</v>
      </c>
    </row>
    <row r="40" spans="1:9" ht="15.75" customHeight="1">
      <c r="A40" s="7">
        <v>2240</v>
      </c>
      <c r="B40" s="23"/>
      <c r="C40" s="25"/>
      <c r="D40" s="10">
        <v>1112.355</v>
      </c>
      <c r="E40" s="10">
        <v>1081.5793500000002</v>
      </c>
      <c r="F40" s="10">
        <v>111.1</v>
      </c>
      <c r="G40" s="10">
        <v>111.1</v>
      </c>
      <c r="H40" s="18">
        <v>1223.455</v>
      </c>
      <c r="I40" s="18">
        <v>1192.67935</v>
      </c>
    </row>
    <row r="41" spans="1:9" ht="15.75" customHeight="1">
      <c r="A41" s="7">
        <v>2250</v>
      </c>
      <c r="B41" s="23"/>
      <c r="C41" s="25"/>
      <c r="D41" s="10">
        <v>52.107</v>
      </c>
      <c r="E41" s="10">
        <v>50.12808999999999</v>
      </c>
      <c r="F41" s="10">
        <v>0</v>
      </c>
      <c r="G41" s="10">
        <v>0</v>
      </c>
      <c r="H41" s="18">
        <v>52.107</v>
      </c>
      <c r="I41" s="18">
        <v>50.12808999999999</v>
      </c>
    </row>
    <row r="42" spans="1:9" ht="15.75" customHeight="1">
      <c r="A42" s="7">
        <v>2270</v>
      </c>
      <c r="B42" s="23"/>
      <c r="C42" s="25"/>
      <c r="D42" s="10">
        <v>4465.065</v>
      </c>
      <c r="E42" s="10">
        <v>3900.14617</v>
      </c>
      <c r="F42" s="10">
        <v>15.4</v>
      </c>
      <c r="G42" s="10">
        <v>15.4</v>
      </c>
      <c r="H42" s="18">
        <v>4480.464999999999</v>
      </c>
      <c r="I42" s="18">
        <v>3915.54617</v>
      </c>
    </row>
    <row r="43" spans="1:9" ht="15.75" customHeight="1">
      <c r="A43" s="7">
        <v>2280</v>
      </c>
      <c r="B43" s="23"/>
      <c r="C43" s="25"/>
      <c r="D43" s="10">
        <v>12.745</v>
      </c>
      <c r="E43" s="10">
        <v>8.40873</v>
      </c>
      <c r="F43" s="10">
        <v>0</v>
      </c>
      <c r="G43" s="10">
        <v>0</v>
      </c>
      <c r="H43" s="18">
        <v>12.745</v>
      </c>
      <c r="I43" s="18">
        <v>8.40873</v>
      </c>
    </row>
    <row r="44" spans="1:9" ht="15.75" customHeight="1">
      <c r="A44" s="7">
        <v>2720</v>
      </c>
      <c r="B44" s="23"/>
      <c r="C44" s="25"/>
      <c r="D44" s="10">
        <v>0</v>
      </c>
      <c r="E44" s="10">
        <v>0</v>
      </c>
      <c r="F44" s="10">
        <v>0</v>
      </c>
      <c r="G44" s="10">
        <v>0</v>
      </c>
      <c r="H44" s="18"/>
      <c r="I44" s="18"/>
    </row>
    <row r="45" spans="1:9" ht="15.75" customHeight="1">
      <c r="A45" s="7">
        <v>2730</v>
      </c>
      <c r="B45" s="23"/>
      <c r="C45" s="25"/>
      <c r="D45" s="10">
        <v>13.649</v>
      </c>
      <c r="E45" s="10">
        <v>11.8762</v>
      </c>
      <c r="F45" s="10">
        <v>0</v>
      </c>
      <c r="G45" s="10">
        <v>0</v>
      </c>
      <c r="H45" s="18">
        <v>13.649</v>
      </c>
      <c r="I45" s="18">
        <v>11.8762</v>
      </c>
    </row>
    <row r="46" spans="1:9" ht="15.75" customHeight="1">
      <c r="A46" s="7">
        <v>2800</v>
      </c>
      <c r="B46" s="23"/>
      <c r="C46" s="25"/>
      <c r="D46" s="10">
        <v>40.497</v>
      </c>
      <c r="E46" s="10">
        <v>39.54712</v>
      </c>
      <c r="F46" s="10">
        <v>1</v>
      </c>
      <c r="G46" s="10">
        <v>0.96684</v>
      </c>
      <c r="H46" s="18">
        <v>41.497</v>
      </c>
      <c r="I46" s="18">
        <v>40.51396</v>
      </c>
    </row>
    <row r="47" spans="1:9" ht="15.75" customHeight="1">
      <c r="A47" s="7">
        <v>3110</v>
      </c>
      <c r="B47" s="13"/>
      <c r="C47" s="12"/>
      <c r="D47" s="10">
        <v>0</v>
      </c>
      <c r="E47" s="10">
        <v>0</v>
      </c>
      <c r="F47" s="10">
        <v>51.05</v>
      </c>
      <c r="G47" s="10">
        <v>51.05</v>
      </c>
      <c r="H47" s="18">
        <v>51.05</v>
      </c>
      <c r="I47" s="18">
        <v>51.05</v>
      </c>
    </row>
    <row r="48" spans="1:9" ht="15.75" customHeight="1">
      <c r="A48" s="7">
        <v>3120</v>
      </c>
      <c r="B48" s="13"/>
      <c r="C48" s="12"/>
      <c r="D48" s="10">
        <v>0</v>
      </c>
      <c r="E48" s="10">
        <v>0</v>
      </c>
      <c r="F48" s="10">
        <v>0</v>
      </c>
      <c r="G48" s="10">
        <v>0</v>
      </c>
      <c r="H48" s="18">
        <v>0</v>
      </c>
      <c r="I48" s="18">
        <v>0</v>
      </c>
    </row>
    <row r="49" spans="1:9" ht="15.75" customHeight="1">
      <c r="A49" s="7">
        <v>3140</v>
      </c>
      <c r="B49" s="13"/>
      <c r="C49" s="12"/>
      <c r="D49" s="10">
        <v>0</v>
      </c>
      <c r="E49" s="10">
        <v>0</v>
      </c>
      <c r="F49" s="10">
        <v>0</v>
      </c>
      <c r="G49" s="10">
        <v>0</v>
      </c>
      <c r="H49" s="18">
        <v>0</v>
      </c>
      <c r="I49" s="18">
        <v>0</v>
      </c>
    </row>
    <row r="50" spans="1:9" ht="15.75" customHeight="1">
      <c r="A50" s="7">
        <v>3210</v>
      </c>
      <c r="B50" s="13"/>
      <c r="C50" s="12"/>
      <c r="D50" s="10">
        <v>0</v>
      </c>
      <c r="E50" s="10">
        <v>0</v>
      </c>
      <c r="F50" s="10">
        <v>0</v>
      </c>
      <c r="G50" s="10">
        <v>0</v>
      </c>
      <c r="H50" s="18">
        <v>0</v>
      </c>
      <c r="I50" s="18">
        <v>0</v>
      </c>
    </row>
    <row r="51" spans="1:10" ht="15.75">
      <c r="A51" s="11">
        <v>1011050</v>
      </c>
      <c r="B51" s="22" t="s">
        <v>22</v>
      </c>
      <c r="C51" s="24" t="s">
        <v>36</v>
      </c>
      <c r="D51" s="20">
        <f>SUM(D52:D64)</f>
        <v>5386.737000000001</v>
      </c>
      <c r="E51" s="20">
        <f>SUM(E52:E64)</f>
        <v>5311.577520000001</v>
      </c>
      <c r="F51" s="20">
        <f>SUM(F52:F68)</f>
        <v>304.95268</v>
      </c>
      <c r="G51" s="20">
        <f>SUM(G52:G68)</f>
        <v>304.95268</v>
      </c>
      <c r="H51" s="20">
        <f>SUM(H52:H68)</f>
        <v>5691.68968</v>
      </c>
      <c r="I51" s="20">
        <f>SUM(I52:I68)</f>
        <v>5603.530200000001</v>
      </c>
      <c r="J51" s="6"/>
    </row>
    <row r="52" spans="1:9" ht="15.75" customHeight="1">
      <c r="A52" s="7">
        <v>2111</v>
      </c>
      <c r="B52" s="23"/>
      <c r="C52" s="25"/>
      <c r="D52" s="10">
        <v>3309.397</v>
      </c>
      <c r="E52" s="10">
        <v>3262.94721</v>
      </c>
      <c r="F52" s="10">
        <v>13</v>
      </c>
      <c r="G52" s="10">
        <v>13</v>
      </c>
      <c r="H52" s="18">
        <v>3322.397</v>
      </c>
      <c r="I52" s="18">
        <v>3262.94721</v>
      </c>
    </row>
    <row r="53" spans="1:9" ht="15.75" customHeight="1">
      <c r="A53" s="7">
        <v>2112</v>
      </c>
      <c r="B53" s="23"/>
      <c r="C53" s="25"/>
      <c r="D53" s="10">
        <v>0</v>
      </c>
      <c r="E53" s="10">
        <v>0</v>
      </c>
      <c r="F53" s="10">
        <v>0</v>
      </c>
      <c r="G53" s="10">
        <v>0</v>
      </c>
      <c r="H53" s="18">
        <v>0</v>
      </c>
      <c r="I53" s="18">
        <v>0</v>
      </c>
    </row>
    <row r="54" spans="1:9" ht="15.75" customHeight="1">
      <c r="A54" s="7">
        <v>2120</v>
      </c>
      <c r="B54" s="23"/>
      <c r="C54" s="25"/>
      <c r="D54" s="10">
        <v>687.389</v>
      </c>
      <c r="E54" s="10">
        <v>658.68366</v>
      </c>
      <c r="F54" s="10">
        <v>2.86</v>
      </c>
      <c r="G54" s="10">
        <v>2.86</v>
      </c>
      <c r="H54" s="18">
        <v>690.249</v>
      </c>
      <c r="I54" s="18">
        <v>661.54366</v>
      </c>
    </row>
    <row r="55" spans="1:9" ht="15.75" customHeight="1">
      <c r="A55" s="7">
        <v>2210</v>
      </c>
      <c r="B55" s="23"/>
      <c r="C55" s="25"/>
      <c r="D55" s="10">
        <v>332.215</v>
      </c>
      <c r="E55" s="10">
        <v>332.21431</v>
      </c>
      <c r="F55" s="10">
        <v>199.30694</v>
      </c>
      <c r="G55" s="10">
        <v>199.30694</v>
      </c>
      <c r="H55" s="18">
        <v>531.52194</v>
      </c>
      <c r="I55" s="18">
        <v>531.52125</v>
      </c>
    </row>
    <row r="56" spans="1:9" ht="15.75" customHeight="1">
      <c r="A56" s="7">
        <v>2220</v>
      </c>
      <c r="B56" s="23"/>
      <c r="C56" s="25"/>
      <c r="D56" s="10">
        <v>4.537</v>
      </c>
      <c r="E56" s="10">
        <v>4.5363500000000005</v>
      </c>
      <c r="F56" s="10">
        <v>0</v>
      </c>
      <c r="G56" s="10">
        <v>0</v>
      </c>
      <c r="H56" s="18">
        <v>4.537</v>
      </c>
      <c r="I56" s="18">
        <v>4.5363500000000005</v>
      </c>
    </row>
    <row r="57" spans="1:9" ht="15.75" customHeight="1">
      <c r="A57" s="7">
        <v>2230</v>
      </c>
      <c r="B57" s="23"/>
      <c r="C57" s="25"/>
      <c r="D57" s="10">
        <v>295.615</v>
      </c>
      <c r="E57" s="10">
        <v>295.61478000000005</v>
      </c>
      <c r="F57" s="10">
        <v>0</v>
      </c>
      <c r="G57" s="10">
        <v>0</v>
      </c>
      <c r="H57" s="18">
        <v>295.615</v>
      </c>
      <c r="I57" s="18">
        <v>295.61478000000005</v>
      </c>
    </row>
    <row r="58" spans="1:9" ht="15.75" customHeight="1">
      <c r="A58" s="7">
        <v>2240</v>
      </c>
      <c r="B58" s="23"/>
      <c r="C58" s="25"/>
      <c r="D58" s="10">
        <v>77.567</v>
      </c>
      <c r="E58" s="10">
        <v>77.56632</v>
      </c>
      <c r="F58" s="10">
        <v>0</v>
      </c>
      <c r="G58" s="10">
        <v>0</v>
      </c>
      <c r="H58" s="18">
        <v>77.567</v>
      </c>
      <c r="I58" s="18">
        <v>77.56632</v>
      </c>
    </row>
    <row r="59" spans="1:9" ht="15.75" customHeight="1">
      <c r="A59" s="7">
        <v>2250</v>
      </c>
      <c r="B59" s="23"/>
      <c r="C59" s="25"/>
      <c r="D59" s="10">
        <v>10.917</v>
      </c>
      <c r="E59" s="10">
        <v>10.917</v>
      </c>
      <c r="F59" s="10">
        <v>0</v>
      </c>
      <c r="G59" s="10">
        <v>0</v>
      </c>
      <c r="H59" s="18">
        <v>10.917</v>
      </c>
      <c r="I59" s="18">
        <v>10.917</v>
      </c>
    </row>
    <row r="60" spans="1:9" ht="15.75" customHeight="1">
      <c r="A60" s="7">
        <v>2270</v>
      </c>
      <c r="B60" s="23"/>
      <c r="C60" s="25"/>
      <c r="D60" s="10">
        <v>652.849</v>
      </c>
      <c r="E60" s="10">
        <v>652.8484100000001</v>
      </c>
      <c r="F60" s="10">
        <v>7.23074</v>
      </c>
      <c r="G60" s="10">
        <v>7.23074</v>
      </c>
      <c r="H60" s="18">
        <v>660.07974</v>
      </c>
      <c r="I60" s="18">
        <v>660.07915</v>
      </c>
    </row>
    <row r="61" spans="1:9" ht="15.75" customHeight="1">
      <c r="A61" s="7">
        <v>2280</v>
      </c>
      <c r="B61" s="23"/>
      <c r="C61" s="25"/>
      <c r="D61" s="10">
        <v>0.2</v>
      </c>
      <c r="E61" s="10">
        <v>0.19895</v>
      </c>
      <c r="F61" s="10">
        <v>0</v>
      </c>
      <c r="G61" s="10">
        <v>0</v>
      </c>
      <c r="H61" s="18">
        <v>0.2</v>
      </c>
      <c r="I61" s="18">
        <v>0.19895</v>
      </c>
    </row>
    <row r="62" spans="1:9" ht="15.75" customHeight="1">
      <c r="A62" s="7">
        <v>2720</v>
      </c>
      <c r="B62" s="23"/>
      <c r="C62" s="25"/>
      <c r="D62" s="10">
        <v>0</v>
      </c>
      <c r="E62" s="10">
        <v>0</v>
      </c>
      <c r="F62" s="10">
        <v>0</v>
      </c>
      <c r="G62" s="10">
        <v>0</v>
      </c>
      <c r="H62" s="18"/>
      <c r="I62" s="18"/>
    </row>
    <row r="63" spans="1:9" ht="15.75" customHeight="1">
      <c r="A63" s="7">
        <v>2730</v>
      </c>
      <c r="B63" s="23"/>
      <c r="C63" s="25"/>
      <c r="D63" s="10">
        <v>13.31</v>
      </c>
      <c r="E63" s="10">
        <v>13.31</v>
      </c>
      <c r="F63" s="10">
        <v>0</v>
      </c>
      <c r="G63" s="10">
        <v>0</v>
      </c>
      <c r="H63" s="18">
        <v>13.31</v>
      </c>
      <c r="I63" s="18">
        <v>13.31</v>
      </c>
    </row>
    <row r="64" spans="1:9" ht="15.75" customHeight="1">
      <c r="A64" s="7">
        <v>2800</v>
      </c>
      <c r="B64" s="23"/>
      <c r="C64" s="25"/>
      <c r="D64" s="10">
        <v>2.741</v>
      </c>
      <c r="E64" s="10">
        <v>2.74053</v>
      </c>
      <c r="F64" s="10">
        <v>0</v>
      </c>
      <c r="G64" s="10">
        <v>0</v>
      </c>
      <c r="H64" s="18">
        <v>2.741</v>
      </c>
      <c r="I64" s="18">
        <v>2.74053</v>
      </c>
    </row>
    <row r="65" spans="1:9" ht="15.75" customHeight="1">
      <c r="A65" s="7">
        <v>3110</v>
      </c>
      <c r="B65" s="13"/>
      <c r="C65" s="12"/>
      <c r="D65" s="10">
        <v>0</v>
      </c>
      <c r="E65" s="10">
        <v>0</v>
      </c>
      <c r="F65" s="10">
        <v>82.555</v>
      </c>
      <c r="G65" s="10">
        <v>82.555</v>
      </c>
      <c r="H65" s="18">
        <v>82.555</v>
      </c>
      <c r="I65" s="18">
        <v>82.555</v>
      </c>
    </row>
    <row r="66" spans="1:9" ht="15.75" customHeight="1">
      <c r="A66" s="7">
        <v>3120</v>
      </c>
      <c r="B66" s="13"/>
      <c r="C66" s="12"/>
      <c r="D66" s="10">
        <v>0</v>
      </c>
      <c r="E66" s="10">
        <v>0</v>
      </c>
      <c r="F66" s="10">
        <v>0</v>
      </c>
      <c r="G66" s="10">
        <v>0</v>
      </c>
      <c r="H66" s="18">
        <v>0</v>
      </c>
      <c r="I66" s="18">
        <v>0</v>
      </c>
    </row>
    <row r="67" spans="1:9" ht="15.75" customHeight="1">
      <c r="A67" s="7">
        <v>3140</v>
      </c>
      <c r="B67" s="13"/>
      <c r="C67" s="12"/>
      <c r="D67" s="10">
        <v>0</v>
      </c>
      <c r="E67" s="10">
        <v>0</v>
      </c>
      <c r="F67" s="10">
        <v>0</v>
      </c>
      <c r="G67" s="10">
        <v>0</v>
      </c>
      <c r="H67" s="18">
        <v>0</v>
      </c>
      <c r="I67" s="18">
        <v>0</v>
      </c>
    </row>
    <row r="68" spans="1:9" ht="15.75" customHeight="1">
      <c r="A68" s="7">
        <v>3210</v>
      </c>
      <c r="B68" s="13"/>
      <c r="C68" s="12"/>
      <c r="D68" s="10">
        <v>0</v>
      </c>
      <c r="E68" s="10">
        <v>0</v>
      </c>
      <c r="F68" s="10">
        <v>0</v>
      </c>
      <c r="G68" s="10">
        <v>0</v>
      </c>
      <c r="H68" s="18">
        <v>0</v>
      </c>
      <c r="I68" s="18">
        <v>0</v>
      </c>
    </row>
    <row r="69" spans="1:10" ht="15.75">
      <c r="A69" s="11">
        <v>1011070</v>
      </c>
      <c r="B69" s="22" t="s">
        <v>22</v>
      </c>
      <c r="C69" s="24" t="s">
        <v>37</v>
      </c>
      <c r="D69" s="20">
        <f>SUM(D70:D82)</f>
        <v>81605.53400000001</v>
      </c>
      <c r="E69" s="20">
        <f>SUM(E70:E82)</f>
        <v>79779.56672999999</v>
      </c>
      <c r="F69" s="21">
        <f>F70+F71+F72+F73+F74+F75++F76+F77+F78+F79+F80+F81+F82+F83+F84+F85+F86</f>
        <v>1572.9764099999998</v>
      </c>
      <c r="G69" s="21">
        <f>G70+G71+G72+G73+G74+G75++G76+G77+G78+G79+G80+G81+G82+G83+G84+G85+G86</f>
        <v>1396.0767</v>
      </c>
      <c r="H69" s="21">
        <f>H70+H71+H72+H73+H74+H75++H76+H77+H78+H79+H80+H81+H82+H83+H84+H85+H86</f>
        <v>83178.51041000002</v>
      </c>
      <c r="I69" s="21">
        <f>I70+I71+I72+I73+I74+I75++I76+I77+I78+I79+I80+I81+I82+I83+I84+I85+I86</f>
        <v>81175.64342999998</v>
      </c>
      <c r="J69" s="6"/>
    </row>
    <row r="70" spans="1:9" ht="15.75" customHeight="1">
      <c r="A70" s="7">
        <v>2111</v>
      </c>
      <c r="B70" s="23"/>
      <c r="C70" s="25"/>
      <c r="D70" s="10">
        <v>49037.799</v>
      </c>
      <c r="E70" s="10">
        <v>49037.794969999995</v>
      </c>
      <c r="F70" s="10">
        <v>24.89788</v>
      </c>
      <c r="G70" s="10">
        <v>24.89788</v>
      </c>
      <c r="H70" s="18">
        <v>49062.696879999996</v>
      </c>
      <c r="I70" s="18">
        <v>49062.69284999999</v>
      </c>
    </row>
    <row r="71" spans="1:9" ht="15.75" customHeight="1">
      <c r="A71" s="7">
        <v>2112</v>
      </c>
      <c r="B71" s="23"/>
      <c r="C71" s="25"/>
      <c r="D71" s="10">
        <v>0</v>
      </c>
      <c r="E71" s="10">
        <v>0</v>
      </c>
      <c r="F71" s="10">
        <v>0</v>
      </c>
      <c r="G71" s="10">
        <v>0</v>
      </c>
      <c r="H71" s="18">
        <v>0</v>
      </c>
      <c r="I71" s="18">
        <v>0</v>
      </c>
    </row>
    <row r="72" spans="1:9" ht="15.75" customHeight="1">
      <c r="A72" s="7">
        <v>2120</v>
      </c>
      <c r="B72" s="23"/>
      <c r="C72" s="25"/>
      <c r="D72" s="10">
        <v>10796.919</v>
      </c>
      <c r="E72" s="10">
        <v>10761.09207</v>
      </c>
      <c r="F72" s="10">
        <v>5.479</v>
      </c>
      <c r="G72" s="10">
        <v>5.47885</v>
      </c>
      <c r="H72" s="18">
        <v>10802.398</v>
      </c>
      <c r="I72" s="18">
        <v>10766.57092</v>
      </c>
    </row>
    <row r="73" spans="1:9" ht="15.75" customHeight="1">
      <c r="A73" s="7">
        <v>2210</v>
      </c>
      <c r="B73" s="23"/>
      <c r="C73" s="25"/>
      <c r="D73" s="10">
        <v>5080.192</v>
      </c>
      <c r="E73" s="10">
        <v>5036.575900000001</v>
      </c>
      <c r="F73" s="10">
        <v>772.50095</v>
      </c>
      <c r="G73" s="10">
        <v>650.1490200000001</v>
      </c>
      <c r="H73" s="18">
        <v>5852.69295</v>
      </c>
      <c r="I73" s="18">
        <v>5686.724920000001</v>
      </c>
    </row>
    <row r="74" spans="1:9" ht="15.75" customHeight="1">
      <c r="A74" s="7">
        <v>2220</v>
      </c>
      <c r="B74" s="23"/>
      <c r="C74" s="25"/>
      <c r="D74" s="10">
        <v>256.966</v>
      </c>
      <c r="E74" s="10">
        <v>256.95485</v>
      </c>
      <c r="F74" s="10">
        <v>53.476150000000004</v>
      </c>
      <c r="G74" s="10">
        <v>52.60179</v>
      </c>
      <c r="H74" s="18">
        <v>310.44215</v>
      </c>
      <c r="I74" s="18">
        <v>309.55664</v>
      </c>
    </row>
    <row r="75" spans="1:9" ht="15.75" customHeight="1">
      <c r="A75" s="7">
        <v>2230</v>
      </c>
      <c r="B75" s="23"/>
      <c r="C75" s="25"/>
      <c r="D75" s="10">
        <v>7645.699</v>
      </c>
      <c r="E75" s="10">
        <v>7643.80552</v>
      </c>
      <c r="F75" s="10">
        <v>73.71663000000001</v>
      </c>
      <c r="G75" s="10">
        <v>73.08663</v>
      </c>
      <c r="H75" s="18">
        <v>7719.4156299999995</v>
      </c>
      <c r="I75" s="18">
        <v>7716.89215</v>
      </c>
    </row>
    <row r="76" spans="1:9" ht="15.75" customHeight="1">
      <c r="A76" s="7">
        <v>2240</v>
      </c>
      <c r="B76" s="23"/>
      <c r="C76" s="25"/>
      <c r="D76" s="10">
        <v>2191.243</v>
      </c>
      <c r="E76" s="10">
        <v>2106.2811</v>
      </c>
      <c r="F76" s="10">
        <v>449.97033</v>
      </c>
      <c r="G76" s="10">
        <v>411.92706</v>
      </c>
      <c r="H76" s="18">
        <v>2641.21333</v>
      </c>
      <c r="I76" s="18">
        <v>2518.20816</v>
      </c>
    </row>
    <row r="77" spans="1:9" ht="15.75" customHeight="1">
      <c r="A77" s="7">
        <v>2250</v>
      </c>
      <c r="B77" s="23"/>
      <c r="C77" s="25"/>
      <c r="D77" s="10">
        <v>109.975</v>
      </c>
      <c r="E77" s="10">
        <v>96.44132</v>
      </c>
      <c r="F77" s="10">
        <v>0</v>
      </c>
      <c r="G77" s="10">
        <v>0</v>
      </c>
      <c r="H77" s="18">
        <v>109.975</v>
      </c>
      <c r="I77" s="18">
        <v>96.44132</v>
      </c>
    </row>
    <row r="78" spans="1:9" ht="15.75" customHeight="1">
      <c r="A78" s="7">
        <v>2270</v>
      </c>
      <c r="B78" s="23"/>
      <c r="C78" s="25"/>
      <c r="D78" s="10">
        <v>6402.668</v>
      </c>
      <c r="E78" s="10">
        <v>4773.49304</v>
      </c>
      <c r="F78" s="10">
        <v>0.75</v>
      </c>
      <c r="G78" s="10">
        <v>0.75</v>
      </c>
      <c r="H78" s="18">
        <v>6403.418</v>
      </c>
      <c r="I78" s="18">
        <v>4774.24304</v>
      </c>
    </row>
    <row r="79" spans="1:9" ht="15.75" customHeight="1">
      <c r="A79" s="7">
        <v>2280</v>
      </c>
      <c r="B79" s="23"/>
      <c r="C79" s="25"/>
      <c r="D79" s="10">
        <v>21.44</v>
      </c>
      <c r="E79" s="10">
        <v>15.18491</v>
      </c>
      <c r="F79" s="10">
        <v>0</v>
      </c>
      <c r="G79" s="10">
        <v>0</v>
      </c>
      <c r="H79" s="18">
        <v>21.44</v>
      </c>
      <c r="I79" s="18">
        <v>15.18491</v>
      </c>
    </row>
    <row r="80" spans="1:9" ht="15.75" customHeight="1">
      <c r="A80" s="7">
        <v>2720</v>
      </c>
      <c r="B80" s="23"/>
      <c r="C80" s="25"/>
      <c r="D80" s="10">
        <v>0</v>
      </c>
      <c r="E80" s="10">
        <v>0</v>
      </c>
      <c r="F80" s="10">
        <v>0</v>
      </c>
      <c r="G80" s="10">
        <v>0</v>
      </c>
      <c r="H80" s="18"/>
      <c r="I80" s="18"/>
    </row>
    <row r="81" spans="1:9" ht="15.75" customHeight="1">
      <c r="A81" s="7">
        <v>2730</v>
      </c>
      <c r="B81" s="23"/>
      <c r="C81" s="25"/>
      <c r="D81" s="10">
        <v>22.762</v>
      </c>
      <c r="E81" s="10">
        <v>14.87</v>
      </c>
      <c r="F81" s="10">
        <v>0</v>
      </c>
      <c r="G81" s="10">
        <v>0</v>
      </c>
      <c r="H81" s="18">
        <v>22.762</v>
      </c>
      <c r="I81" s="18">
        <v>14.87</v>
      </c>
    </row>
    <row r="82" spans="1:9" ht="15.75" customHeight="1">
      <c r="A82" s="7">
        <v>2800</v>
      </c>
      <c r="B82" s="23"/>
      <c r="C82" s="25"/>
      <c r="D82" s="10">
        <v>39.871</v>
      </c>
      <c r="E82" s="10">
        <v>37.07305</v>
      </c>
      <c r="F82" s="10">
        <v>0.48</v>
      </c>
      <c r="G82" s="10">
        <v>0.48</v>
      </c>
      <c r="H82" s="18">
        <v>40.351</v>
      </c>
      <c r="I82" s="18">
        <v>37.55305</v>
      </c>
    </row>
    <row r="83" spans="1:9" ht="15.75" customHeight="1">
      <c r="A83" s="7">
        <v>3110</v>
      </c>
      <c r="B83" s="13"/>
      <c r="C83" s="25"/>
      <c r="D83" s="10">
        <v>0</v>
      </c>
      <c r="E83" s="10">
        <v>0</v>
      </c>
      <c r="F83" s="10">
        <v>191.70547</v>
      </c>
      <c r="G83" s="10">
        <v>176.70547</v>
      </c>
      <c r="H83" s="18">
        <v>191.70547</v>
      </c>
      <c r="I83" s="18">
        <v>176.70547</v>
      </c>
    </row>
    <row r="84" spans="1:9" ht="15.75" customHeight="1">
      <c r="A84" s="7">
        <v>3120</v>
      </c>
      <c r="B84" s="13"/>
      <c r="C84" s="25"/>
      <c r="D84" s="10">
        <v>0</v>
      </c>
      <c r="E84" s="10">
        <v>0</v>
      </c>
      <c r="F84" s="10">
        <v>0</v>
      </c>
      <c r="G84" s="10">
        <v>0</v>
      </c>
      <c r="H84" s="18">
        <v>0</v>
      </c>
      <c r="I84" s="18">
        <v>0</v>
      </c>
    </row>
    <row r="85" spans="1:9" ht="15.75" customHeight="1">
      <c r="A85" s="7">
        <v>3140</v>
      </c>
      <c r="B85" s="13"/>
      <c r="C85" s="25"/>
      <c r="D85" s="10">
        <v>0</v>
      </c>
      <c r="E85" s="10">
        <v>0</v>
      </c>
      <c r="F85" s="10">
        <v>0</v>
      </c>
      <c r="G85" s="10">
        <v>0</v>
      </c>
      <c r="H85" s="18">
        <v>0</v>
      </c>
      <c r="I85" s="18">
        <v>0</v>
      </c>
    </row>
    <row r="86" spans="1:9" ht="15.75" customHeight="1">
      <c r="A86" s="7">
        <v>3210</v>
      </c>
      <c r="B86" s="13"/>
      <c r="C86" s="26"/>
      <c r="D86" s="10">
        <v>0</v>
      </c>
      <c r="E86" s="10">
        <v>0</v>
      </c>
      <c r="F86" s="10">
        <v>0</v>
      </c>
      <c r="G86" s="10">
        <v>0</v>
      </c>
      <c r="H86" s="18">
        <v>0</v>
      </c>
      <c r="I86" s="18">
        <v>0</v>
      </c>
    </row>
    <row r="87" spans="1:10" ht="15.75">
      <c r="A87" s="11">
        <v>1011080</v>
      </c>
      <c r="B87" s="22" t="s">
        <v>22</v>
      </c>
      <c r="C87" s="24" t="s">
        <v>38</v>
      </c>
      <c r="D87" s="20">
        <f>SUM(D88:D100)</f>
        <v>101285.62299999999</v>
      </c>
      <c r="E87" s="20">
        <f>SUM(E88:E100)</f>
        <v>98465.07231000002</v>
      </c>
      <c r="F87" s="21">
        <f>SUM(F88:F104)</f>
        <v>3359.38775</v>
      </c>
      <c r="G87" s="21">
        <f>SUM(G88:G104)</f>
        <v>3075.86467</v>
      </c>
      <c r="H87" s="21">
        <f>SUM(H88:H104)</f>
        <v>104645.01075</v>
      </c>
      <c r="I87" s="21">
        <f>SUM(I88:I104)</f>
        <v>101540.93698000004</v>
      </c>
      <c r="J87" s="6"/>
    </row>
    <row r="88" spans="1:9" ht="15.75" customHeight="1">
      <c r="A88" s="7">
        <v>2111</v>
      </c>
      <c r="B88" s="23"/>
      <c r="C88" s="25"/>
      <c r="D88" s="10">
        <v>48644.173</v>
      </c>
      <c r="E88" s="10">
        <v>48644.172170000005</v>
      </c>
      <c r="F88" s="10">
        <v>557.56</v>
      </c>
      <c r="G88" s="10">
        <v>540.06276</v>
      </c>
      <c r="H88" s="18">
        <v>49201.733</v>
      </c>
      <c r="I88" s="18">
        <v>49184.234930000006</v>
      </c>
    </row>
    <row r="89" spans="1:9" ht="15.75" customHeight="1">
      <c r="A89" s="7">
        <v>2112</v>
      </c>
      <c r="B89" s="23"/>
      <c r="C89" s="25"/>
      <c r="D89" s="10">
        <v>275.908</v>
      </c>
      <c r="E89" s="10">
        <v>275.908</v>
      </c>
      <c r="F89" s="10">
        <v>0</v>
      </c>
      <c r="G89" s="10">
        <v>0</v>
      </c>
      <c r="H89" s="18">
        <v>275.908</v>
      </c>
      <c r="I89" s="18">
        <v>275.908</v>
      </c>
    </row>
    <row r="90" spans="1:9" ht="15.75" customHeight="1">
      <c r="A90" s="7">
        <v>2120</v>
      </c>
      <c r="B90" s="23"/>
      <c r="C90" s="25"/>
      <c r="D90" s="10">
        <v>10812.717</v>
      </c>
      <c r="E90" s="10">
        <v>10725.48184</v>
      </c>
      <c r="F90" s="10">
        <v>122.93</v>
      </c>
      <c r="G90" s="10">
        <v>122.54478999999999</v>
      </c>
      <c r="H90" s="18">
        <v>10935.647</v>
      </c>
      <c r="I90" s="18">
        <v>10848.02663</v>
      </c>
    </row>
    <row r="91" spans="1:9" ht="15.75" customHeight="1">
      <c r="A91" s="7">
        <v>2210</v>
      </c>
      <c r="B91" s="23"/>
      <c r="C91" s="25"/>
      <c r="D91" s="10">
        <v>8001.763</v>
      </c>
      <c r="E91" s="10">
        <v>7769.46879</v>
      </c>
      <c r="F91" s="10">
        <v>1561.3553</v>
      </c>
      <c r="G91" s="10">
        <v>1454.34956</v>
      </c>
      <c r="H91" s="18">
        <v>9563.1183</v>
      </c>
      <c r="I91" s="18">
        <v>9223.81835</v>
      </c>
    </row>
    <row r="92" spans="1:9" ht="15.75" customHeight="1">
      <c r="A92" s="7">
        <v>2220</v>
      </c>
      <c r="B92" s="23"/>
      <c r="C92" s="25"/>
      <c r="D92" s="10">
        <v>190.153</v>
      </c>
      <c r="E92" s="10">
        <v>189.10435999999999</v>
      </c>
      <c r="F92" s="10">
        <v>20.869490000000003</v>
      </c>
      <c r="G92" s="10">
        <v>2.59549</v>
      </c>
      <c r="H92" s="18">
        <v>211.02249</v>
      </c>
      <c r="I92" s="18">
        <v>191.69985</v>
      </c>
    </row>
    <row r="93" spans="1:9" ht="15.75" customHeight="1">
      <c r="A93" s="7">
        <v>2230</v>
      </c>
      <c r="B93" s="23"/>
      <c r="C93" s="25"/>
      <c r="D93" s="10">
        <v>16468.059</v>
      </c>
      <c r="E93" s="10">
        <v>16468.05888</v>
      </c>
      <c r="F93" s="10">
        <v>147.28898999999998</v>
      </c>
      <c r="G93" s="10">
        <v>112.15500999999999</v>
      </c>
      <c r="H93" s="18">
        <v>16615.347990000002</v>
      </c>
      <c r="I93" s="18">
        <v>16580.21389</v>
      </c>
    </row>
    <row r="94" spans="1:9" ht="15.75" customHeight="1">
      <c r="A94" s="7">
        <v>2240</v>
      </c>
      <c r="B94" s="23"/>
      <c r="C94" s="25"/>
      <c r="D94" s="10">
        <v>3662.261</v>
      </c>
      <c r="E94" s="10">
        <v>3621.6737799999996</v>
      </c>
      <c r="F94" s="10">
        <v>110.01086</v>
      </c>
      <c r="G94" s="10">
        <v>78.30369999999999</v>
      </c>
      <c r="H94" s="18">
        <v>3772.27186</v>
      </c>
      <c r="I94" s="18">
        <v>3699.9774799999996</v>
      </c>
    </row>
    <row r="95" spans="1:9" ht="15.75" customHeight="1">
      <c r="A95" s="7">
        <v>2250</v>
      </c>
      <c r="B95" s="23"/>
      <c r="C95" s="25"/>
      <c r="D95" s="10">
        <v>145.484</v>
      </c>
      <c r="E95" s="10">
        <v>129.63971</v>
      </c>
      <c r="F95" s="10">
        <v>21</v>
      </c>
      <c r="G95" s="10">
        <v>4.68295</v>
      </c>
      <c r="H95" s="18">
        <v>166.484</v>
      </c>
      <c r="I95" s="18">
        <v>134.32266</v>
      </c>
    </row>
    <row r="96" spans="1:9" ht="15.75" customHeight="1">
      <c r="A96" s="7">
        <v>2270</v>
      </c>
      <c r="B96" s="23"/>
      <c r="C96" s="25"/>
      <c r="D96" s="10">
        <v>13002.764</v>
      </c>
      <c r="E96" s="10">
        <v>10579.40171</v>
      </c>
      <c r="F96" s="10">
        <v>44.57</v>
      </c>
      <c r="G96" s="10">
        <v>16.20556</v>
      </c>
      <c r="H96" s="18">
        <v>13047.333999999999</v>
      </c>
      <c r="I96" s="18">
        <v>10595.60727</v>
      </c>
    </row>
    <row r="97" spans="1:9" ht="15.75" customHeight="1">
      <c r="A97" s="7">
        <v>2280</v>
      </c>
      <c r="B97" s="23"/>
      <c r="C97" s="25"/>
      <c r="D97" s="10">
        <v>16.109</v>
      </c>
      <c r="E97" s="10">
        <v>13.652610000000001</v>
      </c>
      <c r="F97" s="10">
        <v>3</v>
      </c>
      <c r="G97" s="10">
        <v>1.11</v>
      </c>
      <c r="H97" s="18">
        <v>19.109</v>
      </c>
      <c r="I97" s="18">
        <v>14.76261</v>
      </c>
    </row>
    <row r="98" spans="1:9" ht="15.75" customHeight="1">
      <c r="A98" s="7">
        <v>2720</v>
      </c>
      <c r="B98" s="23"/>
      <c r="C98" s="25"/>
      <c r="D98" s="10">
        <v>0</v>
      </c>
      <c r="E98" s="10">
        <v>0</v>
      </c>
      <c r="F98" s="10">
        <v>0</v>
      </c>
      <c r="G98" s="10">
        <v>0</v>
      </c>
      <c r="H98" s="18"/>
      <c r="I98" s="18"/>
    </row>
    <row r="99" spans="1:9" ht="15.75" customHeight="1">
      <c r="A99" s="7">
        <v>2730</v>
      </c>
      <c r="B99" s="23"/>
      <c r="C99" s="25"/>
      <c r="D99" s="10">
        <v>31.51</v>
      </c>
      <c r="E99" s="10">
        <v>30.07</v>
      </c>
      <c r="F99" s="10">
        <v>0</v>
      </c>
      <c r="G99" s="10">
        <v>0</v>
      </c>
      <c r="H99" s="18">
        <v>31.51</v>
      </c>
      <c r="I99" s="18">
        <v>30.07</v>
      </c>
    </row>
    <row r="100" spans="1:9" ht="15.75" customHeight="1">
      <c r="A100" s="7">
        <v>2800</v>
      </c>
      <c r="B100" s="23"/>
      <c r="C100" s="25"/>
      <c r="D100" s="10">
        <v>34.722</v>
      </c>
      <c r="E100" s="10">
        <v>18.440459999999998</v>
      </c>
      <c r="F100" s="10">
        <v>47.516169999999995</v>
      </c>
      <c r="G100" s="10">
        <v>43.34591</v>
      </c>
      <c r="H100" s="18">
        <v>82.23817</v>
      </c>
      <c r="I100" s="18">
        <v>61.786370000000005</v>
      </c>
    </row>
    <row r="101" spans="1:9" ht="15.75" customHeight="1">
      <c r="A101" s="7">
        <v>3110</v>
      </c>
      <c r="B101" s="13"/>
      <c r="C101" s="25"/>
      <c r="D101" s="10">
        <v>0</v>
      </c>
      <c r="E101" s="10">
        <v>0</v>
      </c>
      <c r="F101" s="10">
        <v>723.28694</v>
      </c>
      <c r="G101" s="10">
        <v>700.5089399999999</v>
      </c>
      <c r="H101" s="18">
        <v>723.28694</v>
      </c>
      <c r="I101" s="18">
        <v>700.5089399999999</v>
      </c>
    </row>
    <row r="102" spans="1:9" ht="15.75" customHeight="1">
      <c r="A102" s="7">
        <v>3120</v>
      </c>
      <c r="B102" s="13"/>
      <c r="C102" s="25"/>
      <c r="D102" s="10">
        <v>0</v>
      </c>
      <c r="E102" s="10">
        <v>0</v>
      </c>
      <c r="F102" s="10">
        <v>0</v>
      </c>
      <c r="G102" s="10">
        <v>0</v>
      </c>
      <c r="H102" s="18">
        <v>0</v>
      </c>
      <c r="I102" s="18">
        <v>0</v>
      </c>
    </row>
    <row r="103" spans="1:9" ht="15.75" customHeight="1">
      <c r="A103" s="7">
        <v>3140</v>
      </c>
      <c r="B103" s="13"/>
      <c r="C103" s="25"/>
      <c r="D103" s="10">
        <v>0</v>
      </c>
      <c r="E103" s="10">
        <v>0</v>
      </c>
      <c r="F103" s="10">
        <v>0</v>
      </c>
      <c r="G103" s="10">
        <v>0</v>
      </c>
      <c r="H103" s="18">
        <v>0</v>
      </c>
      <c r="I103" s="18">
        <v>0</v>
      </c>
    </row>
    <row r="104" spans="1:9" ht="15.75" customHeight="1">
      <c r="A104" s="7">
        <v>3210</v>
      </c>
      <c r="B104" s="13"/>
      <c r="C104" s="26"/>
      <c r="D104" s="10">
        <v>0</v>
      </c>
      <c r="E104" s="10">
        <v>0</v>
      </c>
      <c r="F104" s="10">
        <v>0</v>
      </c>
      <c r="G104" s="10">
        <v>0</v>
      </c>
      <c r="H104" s="18">
        <v>0</v>
      </c>
      <c r="I104" s="18">
        <v>0</v>
      </c>
    </row>
    <row r="105" spans="1:10" ht="15.75">
      <c r="A105" s="11">
        <v>1011100</v>
      </c>
      <c r="B105" s="22" t="s">
        <v>23</v>
      </c>
      <c r="C105" s="24" t="s">
        <v>24</v>
      </c>
      <c r="D105" s="20">
        <f>SUM(D106:D118)</f>
        <v>99770.1</v>
      </c>
      <c r="E105" s="20">
        <f>SUM(E106:E118)</f>
        <v>86294.63526</v>
      </c>
      <c r="F105" s="21">
        <f>SUM(F106:F122)</f>
        <v>8231.4669921617</v>
      </c>
      <c r="G105" s="21">
        <f>SUM(G106:G122)</f>
        <v>7651.394152</v>
      </c>
      <c r="H105" s="21">
        <f>SUM(H106:H122)</f>
        <v>108001.56699216171</v>
      </c>
      <c r="I105" s="21">
        <f>SUM(I106:I122)</f>
        <v>93946.029412</v>
      </c>
      <c r="J105" s="6"/>
    </row>
    <row r="106" spans="1:9" ht="15.75" customHeight="1">
      <c r="A106" s="7">
        <v>2111</v>
      </c>
      <c r="B106" s="23"/>
      <c r="C106" s="25"/>
      <c r="D106" s="10">
        <v>57628.3</v>
      </c>
      <c r="E106" s="10">
        <v>48855.71592</v>
      </c>
      <c r="F106" s="10">
        <v>1286.7866999999999</v>
      </c>
      <c r="G106" s="10">
        <v>1286.117612</v>
      </c>
      <c r="H106" s="18">
        <v>58915.0867</v>
      </c>
      <c r="I106" s="18">
        <v>50141.833532000004</v>
      </c>
    </row>
    <row r="107" spans="1:9" ht="15.75" customHeight="1">
      <c r="A107" s="7">
        <v>2112</v>
      </c>
      <c r="B107" s="23"/>
      <c r="C107" s="25"/>
      <c r="D107" s="10">
        <v>0</v>
      </c>
      <c r="E107" s="10">
        <v>0</v>
      </c>
      <c r="F107" s="10">
        <v>0</v>
      </c>
      <c r="G107" s="10">
        <v>0</v>
      </c>
      <c r="H107" s="18">
        <v>0</v>
      </c>
      <c r="I107" s="18">
        <v>0</v>
      </c>
    </row>
    <row r="108" spans="1:9" ht="15.75" customHeight="1">
      <c r="A108" s="7">
        <v>2120</v>
      </c>
      <c r="B108" s="23"/>
      <c r="C108" s="25"/>
      <c r="D108" s="10">
        <v>12523.9</v>
      </c>
      <c r="E108" s="10">
        <v>10486.07881</v>
      </c>
      <c r="F108" s="10">
        <v>283.82244000000003</v>
      </c>
      <c r="G108" s="10">
        <v>282.03643</v>
      </c>
      <c r="H108" s="18">
        <v>12807.72244</v>
      </c>
      <c r="I108" s="18">
        <v>10768.115240000001</v>
      </c>
    </row>
    <row r="109" spans="1:9" ht="15.75" customHeight="1">
      <c r="A109" s="7">
        <v>2210</v>
      </c>
      <c r="B109" s="23"/>
      <c r="C109" s="25"/>
      <c r="D109" s="10">
        <v>1398.6</v>
      </c>
      <c r="E109" s="10">
        <v>1398.6</v>
      </c>
      <c r="F109" s="10">
        <v>4318.7093700000005</v>
      </c>
      <c r="G109" s="10">
        <v>3911.77622</v>
      </c>
      <c r="H109" s="18">
        <v>5717.309370000001</v>
      </c>
      <c r="I109" s="18">
        <v>5310.37622</v>
      </c>
    </row>
    <row r="110" spans="1:9" ht="15.75" customHeight="1">
      <c r="A110" s="7">
        <v>2220</v>
      </c>
      <c r="B110" s="23"/>
      <c r="C110" s="25"/>
      <c r="D110" s="10">
        <v>0</v>
      </c>
      <c r="E110" s="10">
        <v>0</v>
      </c>
      <c r="F110" s="10">
        <v>36.7978</v>
      </c>
      <c r="G110" s="10">
        <v>30.602970000000003</v>
      </c>
      <c r="H110" s="18">
        <v>36.7978</v>
      </c>
      <c r="I110" s="18">
        <v>30.602970000000003</v>
      </c>
    </row>
    <row r="111" spans="1:9" ht="15.75" customHeight="1">
      <c r="A111" s="7">
        <v>2230</v>
      </c>
      <c r="B111" s="23"/>
      <c r="C111" s="25"/>
      <c r="D111" s="10">
        <v>2995</v>
      </c>
      <c r="E111" s="10">
        <v>2995</v>
      </c>
      <c r="F111" s="10">
        <v>865.7245899999999</v>
      </c>
      <c r="G111" s="10">
        <v>764.69899</v>
      </c>
      <c r="H111" s="18">
        <v>3860.72459</v>
      </c>
      <c r="I111" s="18">
        <v>3759.69899</v>
      </c>
    </row>
    <row r="112" spans="1:9" ht="15.75" customHeight="1">
      <c r="A112" s="7">
        <v>2240</v>
      </c>
      <c r="B112" s="23"/>
      <c r="C112" s="25"/>
      <c r="D112" s="10">
        <v>943</v>
      </c>
      <c r="E112" s="10">
        <v>943</v>
      </c>
      <c r="F112" s="10">
        <v>633.75613</v>
      </c>
      <c r="G112" s="10">
        <v>615.6913199999999</v>
      </c>
      <c r="H112" s="18">
        <v>1576.75613</v>
      </c>
      <c r="I112" s="18">
        <v>1558.69132</v>
      </c>
    </row>
    <row r="113" spans="1:9" ht="15.75" customHeight="1">
      <c r="A113" s="7">
        <v>2250</v>
      </c>
      <c r="B113" s="23"/>
      <c r="C113" s="25"/>
      <c r="D113" s="10">
        <v>0</v>
      </c>
      <c r="E113" s="10">
        <v>0</v>
      </c>
      <c r="F113" s="10">
        <v>111.58169000000001</v>
      </c>
      <c r="G113" s="10">
        <v>109.66986</v>
      </c>
      <c r="H113" s="18">
        <v>111.58169000000001</v>
      </c>
      <c r="I113" s="18">
        <v>109.66986</v>
      </c>
    </row>
    <row r="114" spans="1:9" ht="15.75" customHeight="1">
      <c r="A114" s="7">
        <v>2270</v>
      </c>
      <c r="B114" s="23"/>
      <c r="C114" s="25"/>
      <c r="D114" s="10">
        <v>14395.6</v>
      </c>
      <c r="E114" s="10">
        <v>11731.65015</v>
      </c>
      <c r="F114" s="10">
        <v>33.64636</v>
      </c>
      <c r="G114" s="10">
        <v>24.38762</v>
      </c>
      <c r="H114" s="18">
        <v>14429.246360000001</v>
      </c>
      <c r="I114" s="18">
        <v>11756.037769999999</v>
      </c>
    </row>
    <row r="115" spans="1:9" ht="15.75" customHeight="1">
      <c r="A115" s="7">
        <v>2280</v>
      </c>
      <c r="B115" s="23"/>
      <c r="C115" s="25"/>
      <c r="D115" s="10">
        <v>10</v>
      </c>
      <c r="E115" s="10">
        <v>8.8904</v>
      </c>
      <c r="F115" s="10">
        <v>24.3135421617</v>
      </c>
      <c r="G115" s="10">
        <v>21.617</v>
      </c>
      <c r="H115" s="18">
        <v>34.3135421617</v>
      </c>
      <c r="I115" s="18">
        <v>30.5074</v>
      </c>
    </row>
    <row r="116" spans="1:9" ht="15.75" customHeight="1">
      <c r="A116" s="7">
        <v>2720</v>
      </c>
      <c r="B116" s="23"/>
      <c r="C116" s="25"/>
      <c r="D116" s="10">
        <v>9002.7</v>
      </c>
      <c r="E116" s="10">
        <v>9002.7</v>
      </c>
      <c r="F116" s="10">
        <v>0</v>
      </c>
      <c r="G116" s="10">
        <v>0</v>
      </c>
      <c r="H116" s="18">
        <v>9002.7</v>
      </c>
      <c r="I116" s="18">
        <v>9002.7</v>
      </c>
    </row>
    <row r="117" spans="1:9" ht="15.75" customHeight="1">
      <c r="A117" s="7">
        <v>2730</v>
      </c>
      <c r="B117" s="23"/>
      <c r="C117" s="25"/>
      <c r="D117" s="10">
        <v>843</v>
      </c>
      <c r="E117" s="10">
        <v>843</v>
      </c>
      <c r="F117" s="10">
        <v>0</v>
      </c>
      <c r="G117" s="10">
        <v>0</v>
      </c>
      <c r="H117" s="18">
        <v>843</v>
      </c>
      <c r="I117" s="18">
        <v>843</v>
      </c>
    </row>
    <row r="118" spans="1:9" ht="15.75" customHeight="1">
      <c r="A118" s="7">
        <v>2800</v>
      </c>
      <c r="B118" s="23"/>
      <c r="C118" s="25"/>
      <c r="D118" s="10">
        <v>30</v>
      </c>
      <c r="E118" s="10">
        <v>29.99998</v>
      </c>
      <c r="F118" s="10">
        <v>69.40435000000001</v>
      </c>
      <c r="G118" s="10">
        <v>67.67211</v>
      </c>
      <c r="H118" s="18">
        <v>99.40435000000001</v>
      </c>
      <c r="I118" s="18">
        <v>97.67209</v>
      </c>
    </row>
    <row r="119" spans="1:9" ht="15.75" customHeight="1">
      <c r="A119" s="7">
        <v>3110</v>
      </c>
      <c r="B119" s="13"/>
      <c r="C119" s="12"/>
      <c r="D119" s="10">
        <v>0</v>
      </c>
      <c r="E119" s="10">
        <v>0</v>
      </c>
      <c r="F119" s="10">
        <v>535.18902</v>
      </c>
      <c r="G119" s="10">
        <v>505.38902</v>
      </c>
      <c r="H119" s="18">
        <v>535.18902</v>
      </c>
      <c r="I119" s="18">
        <v>505.38902</v>
      </c>
    </row>
    <row r="120" spans="1:9" ht="15.75" customHeight="1">
      <c r="A120" s="7">
        <v>3120</v>
      </c>
      <c r="B120" s="13"/>
      <c r="C120" s="12"/>
      <c r="D120" s="10">
        <v>0</v>
      </c>
      <c r="E120" s="10">
        <v>0</v>
      </c>
      <c r="F120" s="10">
        <v>31.735</v>
      </c>
      <c r="G120" s="10">
        <v>31.735</v>
      </c>
      <c r="H120" s="18">
        <v>31.735</v>
      </c>
      <c r="I120" s="18">
        <v>31.735</v>
      </c>
    </row>
    <row r="121" spans="1:9" ht="15.75" customHeight="1">
      <c r="A121" s="7">
        <v>3140</v>
      </c>
      <c r="B121" s="13"/>
      <c r="C121" s="12"/>
      <c r="D121" s="10">
        <v>0</v>
      </c>
      <c r="E121" s="10">
        <v>0</v>
      </c>
      <c r="F121" s="10">
        <v>0</v>
      </c>
      <c r="G121" s="10">
        <v>0</v>
      </c>
      <c r="H121" s="18">
        <v>0</v>
      </c>
      <c r="I121" s="18">
        <v>0</v>
      </c>
    </row>
    <row r="122" spans="1:9" ht="15.75" customHeight="1">
      <c r="A122" s="7">
        <v>3210</v>
      </c>
      <c r="B122" s="13"/>
      <c r="C122" s="12"/>
      <c r="D122" s="10">
        <v>0</v>
      </c>
      <c r="E122" s="10">
        <v>0</v>
      </c>
      <c r="F122" s="10">
        <v>0</v>
      </c>
      <c r="G122" s="10">
        <v>0</v>
      </c>
      <c r="H122" s="18">
        <v>0</v>
      </c>
      <c r="I122" s="18">
        <v>0</v>
      </c>
    </row>
    <row r="123" spans="1:10" ht="15.75">
      <c r="A123" s="11">
        <v>1011090</v>
      </c>
      <c r="B123" s="22" t="s">
        <v>25</v>
      </c>
      <c r="C123" s="24" t="s">
        <v>26</v>
      </c>
      <c r="D123" s="20">
        <f>SUM(D124:D136)</f>
        <v>26803.940000000002</v>
      </c>
      <c r="E123" s="20">
        <f>SUM(E124:E136)</f>
        <v>26270.90694</v>
      </c>
      <c r="F123" s="21">
        <f>SUM(F124:F140)</f>
        <v>590.3581699999999</v>
      </c>
      <c r="G123" s="21">
        <f>SUM(G124:G140)</f>
        <v>540.93761</v>
      </c>
      <c r="H123" s="21">
        <f>SUM(H124:H140)</f>
        <v>27394.298170000005</v>
      </c>
      <c r="I123" s="21">
        <f>SUM(I124:I140)</f>
        <v>26811.84455</v>
      </c>
      <c r="J123" s="6"/>
    </row>
    <row r="124" spans="1:9" ht="15.75" customHeight="1">
      <c r="A124" s="7">
        <v>2111</v>
      </c>
      <c r="B124" s="23"/>
      <c r="C124" s="25"/>
      <c r="D124" s="10">
        <v>17024.7</v>
      </c>
      <c r="E124" s="10">
        <v>17024.7</v>
      </c>
      <c r="F124" s="10">
        <v>329.62334999999996</v>
      </c>
      <c r="G124" s="10">
        <v>329.62334999999996</v>
      </c>
      <c r="H124" s="18">
        <v>17354.323350000002</v>
      </c>
      <c r="I124" s="18">
        <v>17354.323350000002</v>
      </c>
    </row>
    <row r="125" spans="1:9" ht="15.75" customHeight="1">
      <c r="A125" s="7">
        <v>2112</v>
      </c>
      <c r="B125" s="23"/>
      <c r="C125" s="25"/>
      <c r="D125" s="10">
        <v>0</v>
      </c>
      <c r="E125" s="10">
        <v>0</v>
      </c>
      <c r="F125" s="10">
        <v>0</v>
      </c>
      <c r="G125" s="10">
        <v>0</v>
      </c>
      <c r="H125" s="18">
        <v>0</v>
      </c>
      <c r="I125" s="18">
        <v>0</v>
      </c>
    </row>
    <row r="126" spans="1:9" ht="15.75" customHeight="1">
      <c r="A126" s="7">
        <v>2120</v>
      </c>
      <c r="B126" s="23"/>
      <c r="C126" s="25"/>
      <c r="D126" s="10">
        <v>3750.4</v>
      </c>
      <c r="E126" s="10">
        <v>3746.77795</v>
      </c>
      <c r="F126" s="10">
        <v>69.60967</v>
      </c>
      <c r="G126" s="10">
        <v>69.60967</v>
      </c>
      <c r="H126" s="18">
        <v>3820.00967</v>
      </c>
      <c r="I126" s="18">
        <v>3816.38762</v>
      </c>
    </row>
    <row r="127" spans="1:9" ht="15.75" customHeight="1">
      <c r="A127" s="7">
        <v>2210</v>
      </c>
      <c r="B127" s="23"/>
      <c r="C127" s="25"/>
      <c r="D127" s="10">
        <v>1155.46</v>
      </c>
      <c r="E127" s="10">
        <v>1155.43049</v>
      </c>
      <c r="F127" s="10">
        <v>73.83561999999999</v>
      </c>
      <c r="G127" s="10">
        <v>36.26775</v>
      </c>
      <c r="H127" s="18">
        <v>1229.29562</v>
      </c>
      <c r="I127" s="18">
        <v>1191.69824</v>
      </c>
    </row>
    <row r="128" spans="1:9" ht="15.75" customHeight="1">
      <c r="A128" s="7">
        <v>2220</v>
      </c>
      <c r="B128" s="23"/>
      <c r="C128" s="25"/>
      <c r="D128" s="10">
        <v>7.2</v>
      </c>
      <c r="E128" s="10">
        <v>7.2</v>
      </c>
      <c r="F128" s="10">
        <v>0</v>
      </c>
      <c r="G128" s="10">
        <v>0</v>
      </c>
      <c r="H128" s="18">
        <v>7.2</v>
      </c>
      <c r="I128" s="18">
        <v>7.2</v>
      </c>
    </row>
    <row r="129" spans="1:9" ht="15.75" customHeight="1">
      <c r="A129" s="7">
        <v>2230</v>
      </c>
      <c r="B129" s="23"/>
      <c r="C129" s="25"/>
      <c r="D129" s="10">
        <v>759.2</v>
      </c>
      <c r="E129" s="10">
        <v>759.2</v>
      </c>
      <c r="F129" s="10">
        <v>0</v>
      </c>
      <c r="G129" s="10">
        <v>0</v>
      </c>
      <c r="H129" s="18">
        <v>759.2</v>
      </c>
      <c r="I129" s="18">
        <v>759.2</v>
      </c>
    </row>
    <row r="130" spans="1:9" ht="15.75" customHeight="1">
      <c r="A130" s="7">
        <v>2240</v>
      </c>
      <c r="B130" s="23"/>
      <c r="C130" s="25"/>
      <c r="D130" s="10">
        <v>1609.6</v>
      </c>
      <c r="E130" s="10">
        <v>1558.72106</v>
      </c>
      <c r="F130" s="10">
        <v>27.38963</v>
      </c>
      <c r="G130" s="10">
        <v>23.702090000000002</v>
      </c>
      <c r="H130" s="18">
        <v>1636.9896299999998</v>
      </c>
      <c r="I130" s="18">
        <v>1582.42315</v>
      </c>
    </row>
    <row r="131" spans="1:9" ht="15.75" customHeight="1">
      <c r="A131" s="7">
        <v>2250</v>
      </c>
      <c r="B131" s="23"/>
      <c r="C131" s="25"/>
      <c r="D131" s="10">
        <v>152.03</v>
      </c>
      <c r="E131" s="10">
        <v>150.04439000000002</v>
      </c>
      <c r="F131" s="10">
        <v>7.8</v>
      </c>
      <c r="G131" s="10">
        <v>7.5643400000000005</v>
      </c>
      <c r="H131" s="18">
        <v>159.83</v>
      </c>
      <c r="I131" s="18">
        <v>157.60873</v>
      </c>
    </row>
    <row r="132" spans="1:9" ht="15.75" customHeight="1">
      <c r="A132" s="7">
        <v>2270</v>
      </c>
      <c r="B132" s="23"/>
      <c r="C132" s="25"/>
      <c r="D132" s="10">
        <v>2327.3</v>
      </c>
      <c r="E132" s="10">
        <v>1857.8546299999998</v>
      </c>
      <c r="F132" s="10">
        <v>61.148900000000005</v>
      </c>
      <c r="G132" s="10">
        <v>54.37125</v>
      </c>
      <c r="H132" s="18">
        <v>2388.4489000000003</v>
      </c>
      <c r="I132" s="18">
        <v>1912.2258799999997</v>
      </c>
    </row>
    <row r="133" spans="1:9" ht="15.75" customHeight="1">
      <c r="A133" s="7">
        <v>2280</v>
      </c>
      <c r="B133" s="23"/>
      <c r="C133" s="25"/>
      <c r="D133" s="10">
        <v>12.65</v>
      </c>
      <c r="E133" s="10">
        <v>6.58033</v>
      </c>
      <c r="F133" s="10">
        <v>1.03</v>
      </c>
      <c r="G133" s="10">
        <v>0.4279</v>
      </c>
      <c r="H133" s="18">
        <v>13.68</v>
      </c>
      <c r="I133" s="18">
        <v>7.00823</v>
      </c>
    </row>
    <row r="134" spans="1:9" ht="15.75" customHeight="1">
      <c r="A134" s="7">
        <v>2720</v>
      </c>
      <c r="B134" s="23"/>
      <c r="C134" s="25"/>
      <c r="D134" s="10">
        <v>0</v>
      </c>
      <c r="E134" s="10">
        <v>0</v>
      </c>
      <c r="F134" s="10">
        <v>0</v>
      </c>
      <c r="G134" s="10">
        <v>0</v>
      </c>
      <c r="H134" s="18">
        <v>0</v>
      </c>
      <c r="I134" s="18">
        <v>0</v>
      </c>
    </row>
    <row r="135" spans="1:9" ht="15.75" customHeight="1">
      <c r="A135" s="7">
        <v>2730</v>
      </c>
      <c r="B135" s="23"/>
      <c r="C135" s="25"/>
      <c r="D135" s="10">
        <v>0</v>
      </c>
      <c r="E135" s="10">
        <v>0</v>
      </c>
      <c r="F135" s="10">
        <v>0</v>
      </c>
      <c r="G135" s="10">
        <v>0</v>
      </c>
      <c r="H135" s="18">
        <v>0</v>
      </c>
      <c r="I135" s="18">
        <v>0</v>
      </c>
    </row>
    <row r="136" spans="1:9" ht="15.75" customHeight="1">
      <c r="A136" s="7">
        <v>2800</v>
      </c>
      <c r="B136" s="23"/>
      <c r="C136" s="25"/>
      <c r="D136" s="10">
        <v>5.4</v>
      </c>
      <c r="E136" s="10">
        <v>4.39809</v>
      </c>
      <c r="F136" s="10">
        <v>0.751</v>
      </c>
      <c r="G136" s="10">
        <v>0.20126</v>
      </c>
      <c r="H136" s="18">
        <v>6.151000000000001</v>
      </c>
      <c r="I136" s="18">
        <v>4.599349999999999</v>
      </c>
    </row>
    <row r="137" spans="1:9" ht="15.75" customHeight="1">
      <c r="A137" s="7">
        <v>3110</v>
      </c>
      <c r="B137" s="13"/>
      <c r="C137" s="12"/>
      <c r="D137" s="10">
        <v>0</v>
      </c>
      <c r="E137" s="10">
        <v>0</v>
      </c>
      <c r="F137" s="10">
        <v>19.17</v>
      </c>
      <c r="G137" s="10">
        <v>19.17</v>
      </c>
      <c r="H137" s="18">
        <v>19.17</v>
      </c>
      <c r="I137" s="18">
        <v>19.17</v>
      </c>
    </row>
    <row r="138" spans="1:9" ht="15.75" customHeight="1">
      <c r="A138" s="7">
        <v>3120</v>
      </c>
      <c r="B138" s="13"/>
      <c r="C138" s="12"/>
      <c r="D138" s="10">
        <v>0</v>
      </c>
      <c r="E138" s="10">
        <v>0</v>
      </c>
      <c r="F138" s="10">
        <v>0</v>
      </c>
      <c r="G138" s="10">
        <v>0</v>
      </c>
      <c r="H138" s="18">
        <v>0</v>
      </c>
      <c r="I138" s="18">
        <v>0</v>
      </c>
    </row>
    <row r="139" spans="1:9" ht="15.75" customHeight="1">
      <c r="A139" s="7">
        <v>3140</v>
      </c>
      <c r="B139" s="13"/>
      <c r="C139" s="12"/>
      <c r="D139" s="10">
        <v>0</v>
      </c>
      <c r="E139" s="10">
        <v>0</v>
      </c>
      <c r="F139" s="10">
        <v>0</v>
      </c>
      <c r="G139" s="10">
        <v>0</v>
      </c>
      <c r="H139" s="18">
        <v>0</v>
      </c>
      <c r="I139" s="18">
        <v>0</v>
      </c>
    </row>
    <row r="140" spans="1:9" ht="15.75" customHeight="1">
      <c r="A140" s="7">
        <v>3210</v>
      </c>
      <c r="B140" s="13"/>
      <c r="C140" s="12"/>
      <c r="D140" s="10">
        <v>0</v>
      </c>
      <c r="E140" s="10">
        <v>0</v>
      </c>
      <c r="F140" s="10">
        <v>0</v>
      </c>
      <c r="G140" s="10">
        <v>0</v>
      </c>
      <c r="H140" s="18">
        <v>0</v>
      </c>
      <c r="I140" s="18">
        <v>0</v>
      </c>
    </row>
    <row r="141" spans="1:9" ht="15.75" customHeight="1">
      <c r="A141" s="11">
        <v>1011120</v>
      </c>
      <c r="B141" s="22" t="s">
        <v>27</v>
      </c>
      <c r="C141" s="24" t="s">
        <v>39</v>
      </c>
      <c r="D141" s="20">
        <f>SUM(D151:D154)</f>
        <v>17008.282</v>
      </c>
      <c r="E141" s="20">
        <f>SUM(E151:E154)</f>
        <v>16918.224690000003</v>
      </c>
      <c r="F141" s="21">
        <f>SUM(F142:F158)</f>
        <v>950.1691</v>
      </c>
      <c r="G141" s="21">
        <f>SUM(G142:G158)</f>
        <v>940.64384</v>
      </c>
      <c r="H141" s="21">
        <f>SUM(H142:H158)</f>
        <v>17958.451100000002</v>
      </c>
      <c r="I141" s="21">
        <f>SUM(I142:I158)</f>
        <v>17858.868530000003</v>
      </c>
    </row>
    <row r="142" spans="1:9" ht="15.75" customHeight="1">
      <c r="A142" s="7">
        <v>2111</v>
      </c>
      <c r="B142" s="23"/>
      <c r="C142" s="25"/>
      <c r="D142" s="10">
        <v>0</v>
      </c>
      <c r="E142" s="10">
        <v>0</v>
      </c>
      <c r="F142" s="10">
        <v>0</v>
      </c>
      <c r="G142" s="10">
        <v>0</v>
      </c>
      <c r="H142" s="18">
        <v>0</v>
      </c>
      <c r="I142" s="18">
        <v>0</v>
      </c>
    </row>
    <row r="143" spans="1:9" ht="15.75" customHeight="1">
      <c r="A143" s="7">
        <v>2112</v>
      </c>
      <c r="B143" s="23"/>
      <c r="C143" s="25"/>
      <c r="D143" s="10">
        <v>0</v>
      </c>
      <c r="E143" s="10">
        <v>0</v>
      </c>
      <c r="F143" s="10">
        <v>0</v>
      </c>
      <c r="G143" s="10">
        <v>0</v>
      </c>
      <c r="H143" s="18">
        <v>0</v>
      </c>
      <c r="I143" s="18">
        <v>0</v>
      </c>
    </row>
    <row r="144" spans="1:9" ht="15.75" customHeight="1">
      <c r="A144" s="7">
        <v>2120</v>
      </c>
      <c r="B144" s="23"/>
      <c r="C144" s="25"/>
      <c r="D144" s="10">
        <v>0</v>
      </c>
      <c r="E144" s="10">
        <v>0</v>
      </c>
      <c r="F144" s="10">
        <v>0</v>
      </c>
      <c r="G144" s="10">
        <v>0</v>
      </c>
      <c r="H144" s="18">
        <v>0</v>
      </c>
      <c r="I144" s="18">
        <v>0</v>
      </c>
    </row>
    <row r="145" spans="1:9" ht="15.75" customHeight="1">
      <c r="A145" s="7">
        <v>2210</v>
      </c>
      <c r="B145" s="23"/>
      <c r="C145" s="25"/>
      <c r="D145" s="10">
        <v>0</v>
      </c>
      <c r="E145" s="10">
        <v>0</v>
      </c>
      <c r="F145" s="10">
        <v>0</v>
      </c>
      <c r="G145" s="10">
        <v>0</v>
      </c>
      <c r="H145" s="18">
        <v>0</v>
      </c>
      <c r="I145" s="18">
        <v>0</v>
      </c>
    </row>
    <row r="146" spans="1:9" ht="15.75" customHeight="1">
      <c r="A146" s="7">
        <v>2220</v>
      </c>
      <c r="B146" s="23"/>
      <c r="C146" s="25"/>
      <c r="D146" s="10">
        <v>0</v>
      </c>
      <c r="E146" s="10">
        <v>0</v>
      </c>
      <c r="F146" s="10">
        <v>0</v>
      </c>
      <c r="G146" s="10">
        <v>0</v>
      </c>
      <c r="H146" s="18">
        <v>0</v>
      </c>
      <c r="I146" s="18">
        <v>0</v>
      </c>
    </row>
    <row r="147" spans="1:9" ht="15.75" customHeight="1">
      <c r="A147" s="7">
        <v>2230</v>
      </c>
      <c r="B147" s="23"/>
      <c r="C147" s="25"/>
      <c r="D147" s="10">
        <v>0</v>
      </c>
      <c r="E147" s="10">
        <v>0</v>
      </c>
      <c r="F147" s="10">
        <v>0</v>
      </c>
      <c r="G147" s="10">
        <v>0</v>
      </c>
      <c r="H147" s="18">
        <v>0</v>
      </c>
      <c r="I147" s="18">
        <v>0</v>
      </c>
    </row>
    <row r="148" spans="1:9" ht="15.75" customHeight="1">
      <c r="A148" s="7">
        <v>2240</v>
      </c>
      <c r="B148" s="23"/>
      <c r="C148" s="25"/>
      <c r="D148" s="10">
        <v>0</v>
      </c>
      <c r="E148" s="10">
        <v>0</v>
      </c>
      <c r="F148" s="10">
        <v>0</v>
      </c>
      <c r="G148" s="10">
        <v>0</v>
      </c>
      <c r="H148" s="18">
        <v>0</v>
      </c>
      <c r="I148" s="18">
        <v>0</v>
      </c>
    </row>
    <row r="149" spans="1:9" ht="15.75" customHeight="1">
      <c r="A149" s="7">
        <v>2250</v>
      </c>
      <c r="B149" s="23"/>
      <c r="C149" s="25"/>
      <c r="D149" s="10">
        <v>0</v>
      </c>
      <c r="E149" s="10">
        <v>0</v>
      </c>
      <c r="F149" s="10">
        <v>0</v>
      </c>
      <c r="G149" s="10">
        <v>0</v>
      </c>
      <c r="H149" s="18">
        <v>0</v>
      </c>
      <c r="I149" s="18">
        <v>0</v>
      </c>
    </row>
    <row r="150" spans="1:9" ht="15.75" customHeight="1">
      <c r="A150" s="7">
        <v>2270</v>
      </c>
      <c r="B150" s="23"/>
      <c r="C150" s="25"/>
      <c r="D150" s="10">
        <v>0</v>
      </c>
      <c r="E150" s="10">
        <v>0</v>
      </c>
      <c r="F150" s="10">
        <v>0</v>
      </c>
      <c r="G150" s="10">
        <v>0</v>
      </c>
      <c r="H150" s="18">
        <v>0</v>
      </c>
      <c r="I150" s="18">
        <v>0</v>
      </c>
    </row>
    <row r="151" spans="1:9" ht="15.75" customHeight="1">
      <c r="A151" s="7">
        <v>2280</v>
      </c>
      <c r="B151" s="23"/>
      <c r="C151" s="25"/>
      <c r="D151" s="10">
        <v>17008.282</v>
      </c>
      <c r="E151" s="10">
        <v>16918.224690000003</v>
      </c>
      <c r="F151" s="10">
        <v>928.0001</v>
      </c>
      <c r="G151" s="10">
        <v>924.14384</v>
      </c>
      <c r="H151" s="18">
        <v>17936.2821</v>
      </c>
      <c r="I151" s="18">
        <v>17842.368530000003</v>
      </c>
    </row>
    <row r="152" spans="1:9" ht="15.75" customHeight="1">
      <c r="A152" s="7">
        <v>2720</v>
      </c>
      <c r="B152" s="23"/>
      <c r="C152" s="25"/>
      <c r="D152" s="10">
        <v>0</v>
      </c>
      <c r="E152" s="10">
        <v>0</v>
      </c>
      <c r="F152" s="10">
        <v>0</v>
      </c>
      <c r="G152" s="10">
        <v>0</v>
      </c>
      <c r="H152" s="18">
        <v>0</v>
      </c>
      <c r="I152" s="18">
        <v>0</v>
      </c>
    </row>
    <row r="153" spans="1:9" ht="15.75" customHeight="1">
      <c r="A153" s="7">
        <v>2730</v>
      </c>
      <c r="B153" s="23"/>
      <c r="C153" s="25"/>
      <c r="D153" s="10">
        <v>0</v>
      </c>
      <c r="E153" s="10">
        <v>0</v>
      </c>
      <c r="F153" s="10">
        <v>0</v>
      </c>
      <c r="G153" s="10">
        <v>0</v>
      </c>
      <c r="H153" s="18">
        <v>0</v>
      </c>
      <c r="I153" s="18">
        <v>0</v>
      </c>
    </row>
    <row r="154" spans="1:9" ht="15.75" customHeight="1">
      <c r="A154" s="7">
        <v>2800</v>
      </c>
      <c r="B154" s="23"/>
      <c r="C154" s="25"/>
      <c r="D154" s="10">
        <v>0</v>
      </c>
      <c r="E154" s="10">
        <v>0</v>
      </c>
      <c r="F154" s="10">
        <v>0</v>
      </c>
      <c r="G154" s="10">
        <v>0</v>
      </c>
      <c r="H154" s="18">
        <v>0</v>
      </c>
      <c r="I154" s="18">
        <v>0</v>
      </c>
    </row>
    <row r="155" spans="1:9" ht="15.75" customHeight="1">
      <c r="A155" s="7">
        <v>3110</v>
      </c>
      <c r="B155" s="13"/>
      <c r="C155" s="12"/>
      <c r="D155" s="10">
        <v>0</v>
      </c>
      <c r="E155" s="10">
        <v>0</v>
      </c>
      <c r="F155" s="10">
        <v>0</v>
      </c>
      <c r="G155" s="10">
        <v>0</v>
      </c>
      <c r="H155" s="18">
        <v>0</v>
      </c>
      <c r="I155" s="18">
        <v>0</v>
      </c>
    </row>
    <row r="156" spans="1:9" ht="15.75" customHeight="1">
      <c r="A156" s="7">
        <v>3120</v>
      </c>
      <c r="B156" s="13"/>
      <c r="C156" s="12"/>
      <c r="D156" s="10">
        <v>0</v>
      </c>
      <c r="E156" s="10">
        <v>0</v>
      </c>
      <c r="F156" s="10">
        <v>0</v>
      </c>
      <c r="G156" s="10">
        <v>0</v>
      </c>
      <c r="H156" s="18">
        <v>0</v>
      </c>
      <c r="I156" s="18">
        <v>0</v>
      </c>
    </row>
    <row r="157" spans="1:9" ht="15.75" customHeight="1">
      <c r="A157" s="7">
        <v>3140</v>
      </c>
      <c r="B157" s="13"/>
      <c r="C157" s="12"/>
      <c r="D157" s="10">
        <v>0</v>
      </c>
      <c r="E157" s="10">
        <v>0</v>
      </c>
      <c r="F157" s="10">
        <v>0</v>
      </c>
      <c r="G157" s="10">
        <v>0</v>
      </c>
      <c r="H157" s="18">
        <v>0</v>
      </c>
      <c r="I157" s="18">
        <v>0</v>
      </c>
    </row>
    <row r="158" spans="1:9" ht="15.75" customHeight="1">
      <c r="A158" s="7">
        <v>3210</v>
      </c>
      <c r="B158" s="13"/>
      <c r="C158" s="12"/>
      <c r="D158" s="10">
        <v>0</v>
      </c>
      <c r="E158" s="10">
        <v>0</v>
      </c>
      <c r="F158" s="10">
        <v>22.169</v>
      </c>
      <c r="G158" s="10">
        <v>16.5</v>
      </c>
      <c r="H158" s="18">
        <v>22.169</v>
      </c>
      <c r="I158" s="18">
        <v>16.5</v>
      </c>
    </row>
    <row r="159" spans="1:10" ht="15.75">
      <c r="A159" s="11">
        <v>1011140</v>
      </c>
      <c r="B159" s="22" t="s">
        <v>14</v>
      </c>
      <c r="C159" s="24" t="s">
        <v>40</v>
      </c>
      <c r="D159" s="20">
        <f>SUM(D160:D172)</f>
        <v>21976.805</v>
      </c>
      <c r="E159" s="20">
        <f>SUM(E160:E172)</f>
        <v>21927.70215</v>
      </c>
      <c r="F159" s="21">
        <f>SUM(F160:F176)</f>
        <v>2859.5903200000002</v>
      </c>
      <c r="G159" s="21">
        <f>SUM(G160:G176)</f>
        <v>1811.01398</v>
      </c>
      <c r="H159" s="21">
        <f>SUM(H160:H176)</f>
        <v>24836.39532</v>
      </c>
      <c r="I159" s="21">
        <f>SUM(I160:I176)</f>
        <v>23738.716130000004</v>
      </c>
      <c r="J159" s="6"/>
    </row>
    <row r="160" spans="1:9" ht="15.75" customHeight="1">
      <c r="A160" s="7">
        <v>2111</v>
      </c>
      <c r="B160" s="23"/>
      <c r="C160" s="25"/>
      <c r="D160" s="10">
        <v>15560.91</v>
      </c>
      <c r="E160" s="10">
        <v>15560.91</v>
      </c>
      <c r="F160" s="10">
        <v>252.644</v>
      </c>
      <c r="G160" s="10">
        <v>252.29345</v>
      </c>
      <c r="H160" s="18">
        <v>15813.554</v>
      </c>
      <c r="I160" s="18">
        <v>15813.203449999999</v>
      </c>
    </row>
    <row r="161" spans="1:9" ht="15.75" customHeight="1">
      <c r="A161" s="7">
        <v>2112</v>
      </c>
      <c r="B161" s="23"/>
      <c r="C161" s="25"/>
      <c r="D161" s="10">
        <v>0</v>
      </c>
      <c r="E161" s="10">
        <v>0</v>
      </c>
      <c r="F161" s="10">
        <v>0</v>
      </c>
      <c r="G161" s="10">
        <v>0</v>
      </c>
      <c r="H161" s="18">
        <v>0</v>
      </c>
      <c r="I161" s="18">
        <v>0</v>
      </c>
    </row>
    <row r="162" spans="1:9" ht="15.75" customHeight="1">
      <c r="A162" s="7">
        <v>2120</v>
      </c>
      <c r="B162" s="23"/>
      <c r="C162" s="25"/>
      <c r="D162" s="10">
        <v>3413.845</v>
      </c>
      <c r="E162" s="10">
        <v>3400.37727</v>
      </c>
      <c r="F162" s="10">
        <v>55.604</v>
      </c>
      <c r="G162" s="10">
        <v>55.4287</v>
      </c>
      <c r="H162" s="18">
        <v>3469.4489999999996</v>
      </c>
      <c r="I162" s="18">
        <v>3455.80597</v>
      </c>
    </row>
    <row r="163" spans="1:9" ht="15.75" customHeight="1">
      <c r="A163" s="7">
        <v>2210</v>
      </c>
      <c r="B163" s="23"/>
      <c r="C163" s="25"/>
      <c r="D163" s="10">
        <v>550.388</v>
      </c>
      <c r="E163" s="10">
        <v>550.38761</v>
      </c>
      <c r="F163" s="10">
        <v>484.85071000000005</v>
      </c>
      <c r="G163" s="10">
        <v>256.26793</v>
      </c>
      <c r="H163" s="18">
        <v>1035.23871</v>
      </c>
      <c r="I163" s="18">
        <v>806.65554</v>
      </c>
    </row>
    <row r="164" spans="1:9" ht="15.75" customHeight="1">
      <c r="A164" s="7">
        <v>2220</v>
      </c>
      <c r="B164" s="23"/>
      <c r="C164" s="25"/>
      <c r="D164" s="10">
        <v>0</v>
      </c>
      <c r="E164" s="10">
        <v>0</v>
      </c>
      <c r="F164" s="10">
        <v>0</v>
      </c>
      <c r="G164" s="10">
        <v>0</v>
      </c>
      <c r="H164" s="18">
        <v>0</v>
      </c>
      <c r="I164" s="18">
        <v>0</v>
      </c>
    </row>
    <row r="165" spans="1:9" ht="15.75" customHeight="1">
      <c r="A165" s="7">
        <v>2230</v>
      </c>
      <c r="B165" s="23"/>
      <c r="C165" s="25"/>
      <c r="D165" s="10">
        <v>0</v>
      </c>
      <c r="E165" s="10">
        <v>0</v>
      </c>
      <c r="F165" s="10">
        <v>0</v>
      </c>
      <c r="G165" s="10">
        <v>0</v>
      </c>
      <c r="H165" s="18">
        <v>0</v>
      </c>
      <c r="I165" s="18">
        <v>0</v>
      </c>
    </row>
    <row r="166" spans="1:9" ht="15.75" customHeight="1">
      <c r="A166" s="7">
        <v>2240</v>
      </c>
      <c r="B166" s="23"/>
      <c r="C166" s="25"/>
      <c r="D166" s="10">
        <v>848.305</v>
      </c>
      <c r="E166" s="10">
        <v>845.9330799999999</v>
      </c>
      <c r="F166" s="10">
        <v>887.937</v>
      </c>
      <c r="G166" s="10">
        <v>490.80724</v>
      </c>
      <c r="H166" s="18">
        <v>1736.242</v>
      </c>
      <c r="I166" s="18">
        <v>1336.7403199999999</v>
      </c>
    </row>
    <row r="167" spans="1:9" ht="15.75" customHeight="1">
      <c r="A167" s="7">
        <v>2250</v>
      </c>
      <c r="B167" s="23"/>
      <c r="C167" s="25"/>
      <c r="D167" s="10">
        <v>125.28</v>
      </c>
      <c r="E167" s="10">
        <v>120.39722</v>
      </c>
      <c r="F167" s="10">
        <v>14.5</v>
      </c>
      <c r="G167" s="10">
        <v>11.40672</v>
      </c>
      <c r="H167" s="18">
        <v>139.78</v>
      </c>
      <c r="I167" s="18">
        <v>131.80394</v>
      </c>
    </row>
    <row r="168" spans="1:9" ht="15.75" customHeight="1">
      <c r="A168" s="7">
        <v>2270</v>
      </c>
      <c r="B168" s="23"/>
      <c r="C168" s="25"/>
      <c r="D168" s="10">
        <v>1416.942</v>
      </c>
      <c r="E168" s="10">
        <v>1389.3040700000001</v>
      </c>
      <c r="F168" s="10">
        <v>752.702</v>
      </c>
      <c r="G168" s="10">
        <v>431.49164</v>
      </c>
      <c r="H168" s="18">
        <v>2169.6440000000002</v>
      </c>
      <c r="I168" s="18">
        <v>1820.79571</v>
      </c>
    </row>
    <row r="169" spans="1:9" ht="15.75" customHeight="1">
      <c r="A169" s="7">
        <v>2280</v>
      </c>
      <c r="B169" s="23"/>
      <c r="C169" s="25"/>
      <c r="D169" s="10">
        <v>2.2</v>
      </c>
      <c r="E169" s="10">
        <v>1.4579000000000002</v>
      </c>
      <c r="F169" s="10">
        <v>0</v>
      </c>
      <c r="G169" s="10">
        <v>0</v>
      </c>
      <c r="H169" s="18">
        <v>2.2</v>
      </c>
      <c r="I169" s="18">
        <v>1.4579000000000002</v>
      </c>
    </row>
    <row r="170" spans="1:9" ht="15.75" customHeight="1">
      <c r="A170" s="7">
        <v>2720</v>
      </c>
      <c r="B170" s="23"/>
      <c r="C170" s="25"/>
      <c r="D170" s="10">
        <v>0</v>
      </c>
      <c r="E170" s="10">
        <v>0</v>
      </c>
      <c r="F170" s="10">
        <v>0</v>
      </c>
      <c r="G170" s="10">
        <v>0</v>
      </c>
      <c r="H170" s="18">
        <v>0</v>
      </c>
      <c r="I170" s="18">
        <v>0</v>
      </c>
    </row>
    <row r="171" spans="1:9" ht="15.75" customHeight="1">
      <c r="A171" s="7">
        <v>2730</v>
      </c>
      <c r="B171" s="23"/>
      <c r="C171" s="25"/>
      <c r="D171" s="10">
        <v>56.935</v>
      </c>
      <c r="E171" s="10">
        <v>56.935</v>
      </c>
      <c r="F171" s="10">
        <v>0</v>
      </c>
      <c r="G171" s="10">
        <v>0</v>
      </c>
      <c r="H171" s="18">
        <v>56.935</v>
      </c>
      <c r="I171" s="18">
        <v>56.935</v>
      </c>
    </row>
    <row r="172" spans="1:9" ht="15.75" customHeight="1">
      <c r="A172" s="7">
        <v>2800</v>
      </c>
      <c r="B172" s="23"/>
      <c r="C172" s="25"/>
      <c r="D172" s="10">
        <v>2</v>
      </c>
      <c r="E172" s="10">
        <v>2</v>
      </c>
      <c r="F172" s="10">
        <v>127.36982</v>
      </c>
      <c r="G172" s="10">
        <v>69.0103</v>
      </c>
      <c r="H172" s="18">
        <v>129.36982</v>
      </c>
      <c r="I172" s="18">
        <v>71.0103</v>
      </c>
    </row>
    <row r="173" spans="1:9" ht="15.75" customHeight="1">
      <c r="A173" s="7">
        <v>3110</v>
      </c>
      <c r="B173" s="13"/>
      <c r="C173" s="12"/>
      <c r="D173" s="10">
        <v>0</v>
      </c>
      <c r="E173" s="10">
        <v>0</v>
      </c>
      <c r="F173" s="10">
        <v>283.98278999999997</v>
      </c>
      <c r="G173" s="10">
        <v>244.308</v>
      </c>
      <c r="H173" s="18">
        <v>283.98278999999997</v>
      </c>
      <c r="I173" s="18">
        <v>244.308</v>
      </c>
    </row>
    <row r="174" spans="1:9" ht="15.75" customHeight="1">
      <c r="A174" s="7">
        <v>3120</v>
      </c>
      <c r="B174" s="13"/>
      <c r="C174" s="12"/>
      <c r="D174" s="10">
        <v>0</v>
      </c>
      <c r="E174" s="10">
        <v>0</v>
      </c>
      <c r="F174" s="10">
        <v>0</v>
      </c>
      <c r="G174" s="10">
        <v>0</v>
      </c>
      <c r="H174" s="18">
        <v>0</v>
      </c>
      <c r="I174" s="18">
        <v>0</v>
      </c>
    </row>
    <row r="175" spans="1:9" ht="15.75" customHeight="1">
      <c r="A175" s="7">
        <v>3140</v>
      </c>
      <c r="B175" s="13"/>
      <c r="C175" s="12"/>
      <c r="D175" s="10">
        <v>0</v>
      </c>
      <c r="E175" s="10">
        <v>0</v>
      </c>
      <c r="F175" s="10">
        <v>0</v>
      </c>
      <c r="G175" s="10">
        <v>0</v>
      </c>
      <c r="H175" s="18">
        <v>0</v>
      </c>
      <c r="I175" s="18">
        <v>0</v>
      </c>
    </row>
    <row r="176" spans="1:9" ht="15.75" customHeight="1">
      <c r="A176" s="7">
        <v>3210</v>
      </c>
      <c r="B176" s="13"/>
      <c r="C176" s="12"/>
      <c r="D176" s="10">
        <v>0</v>
      </c>
      <c r="E176" s="10">
        <v>0</v>
      </c>
      <c r="F176" s="10">
        <v>0</v>
      </c>
      <c r="G176" s="10">
        <v>0</v>
      </c>
      <c r="H176" s="18">
        <v>0</v>
      </c>
      <c r="I176" s="18">
        <v>0</v>
      </c>
    </row>
    <row r="177" spans="1:10" ht="15.75">
      <c r="A177" s="11">
        <v>1011170</v>
      </c>
      <c r="B177" s="22" t="s">
        <v>28</v>
      </c>
      <c r="C177" s="24" t="s">
        <v>41</v>
      </c>
      <c r="D177" s="20">
        <f>SUM(D178:D190)</f>
        <v>403.3</v>
      </c>
      <c r="E177" s="20">
        <f>SUM(E178:E190)</f>
        <v>343.68021999999996</v>
      </c>
      <c r="F177" s="21">
        <f>SUM(F178:F194)</f>
        <v>0</v>
      </c>
      <c r="G177" s="21">
        <f>SUM(G178:G194)</f>
        <v>0</v>
      </c>
      <c r="H177" s="21">
        <f>SUM(H178:H194)</f>
        <v>403.3</v>
      </c>
      <c r="I177" s="21">
        <f>SUM(I178:I194)</f>
        <v>343.68021999999996</v>
      </c>
      <c r="J177" s="6"/>
    </row>
    <row r="178" spans="1:9" ht="15.75" customHeight="1">
      <c r="A178" s="7">
        <v>2111</v>
      </c>
      <c r="B178" s="23"/>
      <c r="C178" s="25"/>
      <c r="D178" s="10">
        <v>0</v>
      </c>
      <c r="E178" s="10">
        <v>0</v>
      </c>
      <c r="F178" s="10">
        <v>0</v>
      </c>
      <c r="G178" s="10">
        <v>0</v>
      </c>
      <c r="H178" s="18">
        <v>0</v>
      </c>
      <c r="I178" s="18">
        <v>0</v>
      </c>
    </row>
    <row r="179" spans="1:9" ht="15.75" customHeight="1">
      <c r="A179" s="7">
        <v>2112</v>
      </c>
      <c r="B179" s="23"/>
      <c r="C179" s="25"/>
      <c r="D179" s="10">
        <v>0</v>
      </c>
      <c r="E179" s="10">
        <v>0</v>
      </c>
      <c r="F179" s="10">
        <v>0</v>
      </c>
      <c r="G179" s="10">
        <v>0</v>
      </c>
      <c r="H179" s="18">
        <v>0</v>
      </c>
      <c r="I179" s="18">
        <v>0</v>
      </c>
    </row>
    <row r="180" spans="1:9" ht="15.75" customHeight="1">
      <c r="A180" s="7">
        <v>2120</v>
      </c>
      <c r="B180" s="23"/>
      <c r="C180" s="25"/>
      <c r="D180" s="10">
        <v>0</v>
      </c>
      <c r="E180" s="10">
        <v>0</v>
      </c>
      <c r="F180" s="10">
        <v>0</v>
      </c>
      <c r="G180" s="10">
        <v>0</v>
      </c>
      <c r="H180" s="18">
        <v>0</v>
      </c>
      <c r="I180" s="18">
        <v>0</v>
      </c>
    </row>
    <row r="181" spans="1:9" ht="15.75" customHeight="1">
      <c r="A181" s="7">
        <v>2210</v>
      </c>
      <c r="B181" s="23"/>
      <c r="C181" s="25"/>
      <c r="D181" s="10">
        <v>91.387</v>
      </c>
      <c r="E181" s="10">
        <v>81.7015</v>
      </c>
      <c r="F181" s="10">
        <v>0</v>
      </c>
      <c r="G181" s="10">
        <v>0</v>
      </c>
      <c r="H181" s="18">
        <v>91.387</v>
      </c>
      <c r="I181" s="18">
        <v>81.7015</v>
      </c>
    </row>
    <row r="182" spans="1:9" ht="15.75" customHeight="1">
      <c r="A182" s="7">
        <v>2220</v>
      </c>
      <c r="B182" s="23"/>
      <c r="C182" s="25"/>
      <c r="D182" s="10">
        <v>0</v>
      </c>
      <c r="E182" s="10">
        <v>0</v>
      </c>
      <c r="F182" s="10">
        <v>0</v>
      </c>
      <c r="G182" s="10">
        <v>0</v>
      </c>
      <c r="H182" s="18">
        <v>0</v>
      </c>
      <c r="I182" s="18">
        <v>0</v>
      </c>
    </row>
    <row r="183" spans="1:9" ht="15.75" customHeight="1">
      <c r="A183" s="7">
        <v>2230</v>
      </c>
      <c r="B183" s="23"/>
      <c r="C183" s="25"/>
      <c r="D183" s="10">
        <v>0</v>
      </c>
      <c r="E183" s="10">
        <v>0</v>
      </c>
      <c r="F183" s="10">
        <v>0</v>
      </c>
      <c r="G183" s="10">
        <v>0</v>
      </c>
      <c r="H183" s="18">
        <v>0</v>
      </c>
      <c r="I183" s="18">
        <v>0</v>
      </c>
    </row>
    <row r="184" spans="1:9" ht="15.75" customHeight="1">
      <c r="A184" s="7">
        <v>2240</v>
      </c>
      <c r="B184" s="23"/>
      <c r="C184" s="25"/>
      <c r="D184" s="10">
        <v>111.913</v>
      </c>
      <c r="E184" s="10">
        <v>61.97872</v>
      </c>
      <c r="F184" s="10">
        <v>0</v>
      </c>
      <c r="G184" s="10">
        <v>0</v>
      </c>
      <c r="H184" s="18">
        <v>111.913</v>
      </c>
      <c r="I184" s="18">
        <v>61.97872</v>
      </c>
    </row>
    <row r="185" spans="1:9" ht="15.75" customHeight="1">
      <c r="A185" s="7">
        <v>2250</v>
      </c>
      <c r="B185" s="23"/>
      <c r="C185" s="25"/>
      <c r="D185" s="10">
        <v>0</v>
      </c>
      <c r="E185" s="10">
        <v>0</v>
      </c>
      <c r="F185" s="10">
        <v>0</v>
      </c>
      <c r="G185" s="10">
        <v>0</v>
      </c>
      <c r="H185" s="18">
        <v>0</v>
      </c>
      <c r="I185" s="18">
        <v>0</v>
      </c>
    </row>
    <row r="186" spans="1:9" ht="15.75" customHeight="1">
      <c r="A186" s="7">
        <v>2270</v>
      </c>
      <c r="B186" s="23"/>
      <c r="C186" s="25"/>
      <c r="D186" s="10">
        <v>0</v>
      </c>
      <c r="E186" s="10">
        <v>0</v>
      </c>
      <c r="F186" s="10">
        <v>0</v>
      </c>
      <c r="G186" s="10">
        <v>0</v>
      </c>
      <c r="H186" s="18">
        <v>0</v>
      </c>
      <c r="I186" s="18">
        <v>0</v>
      </c>
    </row>
    <row r="187" spans="1:9" ht="15.75" customHeight="1">
      <c r="A187" s="7">
        <v>2280</v>
      </c>
      <c r="B187" s="23"/>
      <c r="C187" s="25"/>
      <c r="D187" s="10">
        <v>0</v>
      </c>
      <c r="E187" s="10">
        <v>0</v>
      </c>
      <c r="F187" s="10">
        <v>0</v>
      </c>
      <c r="G187" s="10">
        <v>0</v>
      </c>
      <c r="H187" s="18">
        <v>0</v>
      </c>
      <c r="I187" s="18">
        <v>0</v>
      </c>
    </row>
    <row r="188" spans="1:9" ht="15.75" customHeight="1">
      <c r="A188" s="7">
        <v>2720</v>
      </c>
      <c r="B188" s="23"/>
      <c r="C188" s="25"/>
      <c r="D188" s="10">
        <v>0</v>
      </c>
      <c r="E188" s="10">
        <v>0</v>
      </c>
      <c r="F188" s="10">
        <v>0</v>
      </c>
      <c r="G188" s="10">
        <v>0</v>
      </c>
      <c r="H188" s="18">
        <v>0</v>
      </c>
      <c r="I188" s="18">
        <v>0</v>
      </c>
    </row>
    <row r="189" spans="1:9" ht="15.75" customHeight="1">
      <c r="A189" s="7">
        <v>2730</v>
      </c>
      <c r="B189" s="23"/>
      <c r="C189" s="25"/>
      <c r="D189" s="10">
        <v>200</v>
      </c>
      <c r="E189" s="10">
        <v>200</v>
      </c>
      <c r="F189" s="10">
        <v>0</v>
      </c>
      <c r="G189" s="10">
        <v>0</v>
      </c>
      <c r="H189" s="18">
        <v>200</v>
      </c>
      <c r="I189" s="18">
        <v>200</v>
      </c>
    </row>
    <row r="190" spans="1:9" ht="15.75" customHeight="1">
      <c r="A190" s="7">
        <v>2800</v>
      </c>
      <c r="B190" s="23"/>
      <c r="C190" s="25"/>
      <c r="D190" s="10">
        <v>0</v>
      </c>
      <c r="E190" s="10">
        <v>0</v>
      </c>
      <c r="F190" s="10">
        <v>0</v>
      </c>
      <c r="G190" s="10">
        <v>0</v>
      </c>
      <c r="H190" s="18">
        <v>0</v>
      </c>
      <c r="I190" s="18">
        <v>0</v>
      </c>
    </row>
    <row r="191" spans="1:9" ht="15.75" customHeight="1">
      <c r="A191" s="7">
        <v>3110</v>
      </c>
      <c r="B191" s="13"/>
      <c r="C191" s="12"/>
      <c r="D191" s="10">
        <v>0</v>
      </c>
      <c r="E191" s="10">
        <v>0</v>
      </c>
      <c r="F191" s="10">
        <v>0</v>
      </c>
      <c r="G191" s="10">
        <v>0</v>
      </c>
      <c r="H191" s="18">
        <v>0</v>
      </c>
      <c r="I191" s="18">
        <v>0</v>
      </c>
    </row>
    <row r="192" spans="1:9" ht="15.75" customHeight="1">
      <c r="A192" s="7">
        <v>3120</v>
      </c>
      <c r="B192" s="13"/>
      <c r="C192" s="12"/>
      <c r="D192" s="10">
        <v>0</v>
      </c>
      <c r="E192" s="10">
        <v>0</v>
      </c>
      <c r="F192" s="10">
        <v>0</v>
      </c>
      <c r="G192" s="10">
        <v>0</v>
      </c>
      <c r="H192" s="18">
        <v>0</v>
      </c>
      <c r="I192" s="18">
        <v>0</v>
      </c>
    </row>
    <row r="193" spans="1:9" ht="15.75" customHeight="1">
      <c r="A193" s="7">
        <v>3140</v>
      </c>
      <c r="B193" s="13"/>
      <c r="C193" s="12"/>
      <c r="D193" s="10">
        <v>0</v>
      </c>
      <c r="E193" s="10">
        <v>0</v>
      </c>
      <c r="F193" s="10">
        <v>0</v>
      </c>
      <c r="G193" s="10">
        <v>0</v>
      </c>
      <c r="H193" s="18">
        <v>0</v>
      </c>
      <c r="I193" s="18">
        <v>0</v>
      </c>
    </row>
    <row r="194" spans="1:9" ht="15.75" customHeight="1">
      <c r="A194" s="7">
        <v>3210</v>
      </c>
      <c r="B194" s="13"/>
      <c r="C194" s="12"/>
      <c r="D194" s="10">
        <v>0</v>
      </c>
      <c r="E194" s="10">
        <v>0</v>
      </c>
      <c r="F194" s="10">
        <v>0</v>
      </c>
      <c r="G194" s="10">
        <v>0</v>
      </c>
      <c r="H194" s="18">
        <v>0</v>
      </c>
      <c r="I194" s="18">
        <v>0</v>
      </c>
    </row>
    <row r="195" spans="1:10" ht="15.75">
      <c r="A195" s="11">
        <v>1011210</v>
      </c>
      <c r="B195" s="22" t="s">
        <v>28</v>
      </c>
      <c r="C195" s="24" t="s">
        <v>29</v>
      </c>
      <c r="D195" s="20">
        <f>SUM(D196:D208)</f>
        <v>5058.189999999999</v>
      </c>
      <c r="E195" s="20">
        <f>SUM(E196:E208)</f>
        <v>5035.5648599999995</v>
      </c>
      <c r="F195" s="21">
        <f>SUM(F196:F212)</f>
        <v>3.97244</v>
      </c>
      <c r="G195" s="21">
        <f>SUM(G196:G212)</f>
        <v>0</v>
      </c>
      <c r="H195" s="21">
        <f>SUM(H196:H212)</f>
        <v>5062.162439999999</v>
      </c>
      <c r="I195" s="21">
        <f>SUM(I196:I212)</f>
        <v>5035.5648599999995</v>
      </c>
      <c r="J195" s="6"/>
    </row>
    <row r="196" spans="1:9" ht="15.75" customHeight="1">
      <c r="A196" s="7">
        <v>2111</v>
      </c>
      <c r="B196" s="23"/>
      <c r="C196" s="25"/>
      <c r="D196" s="10">
        <v>2775.6</v>
      </c>
      <c r="E196" s="10">
        <v>2775.6</v>
      </c>
      <c r="F196" s="10">
        <v>0</v>
      </c>
      <c r="G196" s="10">
        <v>0</v>
      </c>
      <c r="H196" s="18">
        <v>2775.6</v>
      </c>
      <c r="I196" s="18">
        <v>2775.6</v>
      </c>
    </row>
    <row r="197" spans="1:9" ht="15.75" customHeight="1">
      <c r="A197" s="7">
        <v>2112</v>
      </c>
      <c r="B197" s="23"/>
      <c r="C197" s="25"/>
      <c r="D197" s="10">
        <v>0</v>
      </c>
      <c r="E197" s="10">
        <v>0</v>
      </c>
      <c r="F197" s="10">
        <v>0</v>
      </c>
      <c r="G197" s="10">
        <v>0</v>
      </c>
      <c r="H197" s="18">
        <v>0</v>
      </c>
      <c r="I197" s="18">
        <v>0</v>
      </c>
    </row>
    <row r="198" spans="1:9" ht="15.75" customHeight="1">
      <c r="A198" s="7">
        <v>2120</v>
      </c>
      <c r="B198" s="23"/>
      <c r="C198" s="25"/>
      <c r="D198" s="10">
        <v>610.6</v>
      </c>
      <c r="E198" s="10">
        <v>589.60164</v>
      </c>
      <c r="F198" s="10">
        <v>0</v>
      </c>
      <c r="G198" s="10">
        <v>0</v>
      </c>
      <c r="H198" s="18">
        <v>610.6</v>
      </c>
      <c r="I198" s="18">
        <v>589.60164</v>
      </c>
    </row>
    <row r="199" spans="1:9" ht="15.75" customHeight="1">
      <c r="A199" s="7">
        <v>2210</v>
      </c>
      <c r="B199" s="23"/>
      <c r="C199" s="25"/>
      <c r="D199" s="10">
        <v>952.673</v>
      </c>
      <c r="E199" s="10">
        <v>952.673</v>
      </c>
      <c r="F199" s="10">
        <v>3.97244</v>
      </c>
      <c r="G199" s="10">
        <v>0</v>
      </c>
      <c r="H199" s="18">
        <v>956.64544</v>
      </c>
      <c r="I199" s="18">
        <v>952.673</v>
      </c>
    </row>
    <row r="200" spans="1:9" ht="15.75" customHeight="1">
      <c r="A200" s="7">
        <v>2220</v>
      </c>
      <c r="B200" s="23"/>
      <c r="C200" s="25"/>
      <c r="D200" s="10">
        <v>0</v>
      </c>
      <c r="E200" s="10">
        <v>0</v>
      </c>
      <c r="F200" s="10">
        <v>0</v>
      </c>
      <c r="G200" s="10">
        <v>0</v>
      </c>
      <c r="H200" s="18">
        <v>0</v>
      </c>
      <c r="I200" s="18">
        <v>0</v>
      </c>
    </row>
    <row r="201" spans="1:9" ht="15.75" customHeight="1">
      <c r="A201" s="7">
        <v>2230</v>
      </c>
      <c r="B201" s="23"/>
      <c r="C201" s="25"/>
      <c r="D201" s="10">
        <v>0</v>
      </c>
      <c r="E201" s="10">
        <v>0</v>
      </c>
      <c r="F201" s="10">
        <v>0</v>
      </c>
      <c r="G201" s="10">
        <v>0</v>
      </c>
      <c r="H201" s="18">
        <v>0</v>
      </c>
      <c r="I201" s="18">
        <v>0</v>
      </c>
    </row>
    <row r="202" spans="1:9" ht="15.75" customHeight="1">
      <c r="A202" s="7">
        <v>2240</v>
      </c>
      <c r="B202" s="23"/>
      <c r="C202" s="25"/>
      <c r="D202" s="10">
        <v>517.137</v>
      </c>
      <c r="E202" s="10">
        <v>517.1365900000001</v>
      </c>
      <c r="F202" s="10">
        <v>0</v>
      </c>
      <c r="G202" s="10">
        <v>0</v>
      </c>
      <c r="H202" s="18">
        <v>517.137</v>
      </c>
      <c r="I202" s="18">
        <v>517.1365900000001</v>
      </c>
    </row>
    <row r="203" spans="1:9" ht="15.75" customHeight="1">
      <c r="A203" s="7">
        <v>2250</v>
      </c>
      <c r="B203" s="23"/>
      <c r="C203" s="25"/>
      <c r="D203" s="10">
        <v>22.938</v>
      </c>
      <c r="E203" s="10">
        <v>21.59464</v>
      </c>
      <c r="F203" s="10">
        <v>0</v>
      </c>
      <c r="G203" s="10">
        <v>0</v>
      </c>
      <c r="H203" s="18">
        <v>22.938</v>
      </c>
      <c r="I203" s="18">
        <v>21.59464</v>
      </c>
    </row>
    <row r="204" spans="1:9" ht="15.75" customHeight="1">
      <c r="A204" s="7">
        <v>2270</v>
      </c>
      <c r="B204" s="23"/>
      <c r="C204" s="25"/>
      <c r="D204" s="10">
        <v>175.98</v>
      </c>
      <c r="E204" s="10">
        <v>175.86089</v>
      </c>
      <c r="F204" s="10">
        <v>0</v>
      </c>
      <c r="G204" s="10">
        <v>0</v>
      </c>
      <c r="H204" s="18">
        <v>175.98</v>
      </c>
      <c r="I204" s="18">
        <v>175.86089</v>
      </c>
    </row>
    <row r="205" spans="1:9" ht="15.75" customHeight="1">
      <c r="A205" s="7">
        <v>2280</v>
      </c>
      <c r="B205" s="23"/>
      <c r="C205" s="25"/>
      <c r="D205" s="10">
        <v>3.2</v>
      </c>
      <c r="E205" s="10">
        <v>3.065</v>
      </c>
      <c r="F205" s="10">
        <v>0</v>
      </c>
      <c r="G205" s="10">
        <v>0</v>
      </c>
      <c r="H205" s="18">
        <v>3.2</v>
      </c>
      <c r="I205" s="18">
        <v>3.065</v>
      </c>
    </row>
    <row r="206" spans="1:9" ht="15.75" customHeight="1">
      <c r="A206" s="7">
        <v>2720</v>
      </c>
      <c r="B206" s="23"/>
      <c r="C206" s="25"/>
      <c r="D206" s="10">
        <v>0</v>
      </c>
      <c r="E206" s="10">
        <v>0</v>
      </c>
      <c r="F206" s="10">
        <v>0</v>
      </c>
      <c r="G206" s="10">
        <v>0</v>
      </c>
      <c r="H206" s="18">
        <v>0</v>
      </c>
      <c r="I206" s="18">
        <v>0</v>
      </c>
    </row>
    <row r="207" spans="1:9" ht="15.75" customHeight="1">
      <c r="A207" s="7">
        <v>2730</v>
      </c>
      <c r="B207" s="23"/>
      <c r="C207" s="25"/>
      <c r="D207" s="10">
        <v>0</v>
      </c>
      <c r="E207" s="10">
        <v>0</v>
      </c>
      <c r="F207" s="10">
        <v>0</v>
      </c>
      <c r="G207" s="10">
        <v>0</v>
      </c>
      <c r="H207" s="18">
        <v>0</v>
      </c>
      <c r="I207" s="18">
        <v>0</v>
      </c>
    </row>
    <row r="208" spans="1:9" ht="15.75" customHeight="1">
      <c r="A208" s="7">
        <v>2800</v>
      </c>
      <c r="B208" s="23"/>
      <c r="C208" s="25"/>
      <c r="D208" s="10">
        <v>0.062</v>
      </c>
      <c r="E208" s="10">
        <v>0.033100000000000004</v>
      </c>
      <c r="F208" s="10">
        <v>0</v>
      </c>
      <c r="G208" s="10">
        <v>0</v>
      </c>
      <c r="H208" s="18">
        <v>0.062</v>
      </c>
      <c r="I208" s="18">
        <v>0.033100000000000004</v>
      </c>
    </row>
    <row r="209" spans="1:9" ht="15.75" customHeight="1">
      <c r="A209" s="7">
        <v>3110</v>
      </c>
      <c r="B209" s="13"/>
      <c r="C209" s="12"/>
      <c r="D209" s="10">
        <v>0</v>
      </c>
      <c r="E209" s="10">
        <v>0</v>
      </c>
      <c r="F209" s="10">
        <v>0</v>
      </c>
      <c r="G209" s="10">
        <v>0</v>
      </c>
      <c r="H209" s="18">
        <v>0</v>
      </c>
      <c r="I209" s="18">
        <v>0</v>
      </c>
    </row>
    <row r="210" spans="1:9" ht="15.75" customHeight="1">
      <c r="A210" s="7">
        <v>3120</v>
      </c>
      <c r="B210" s="13"/>
      <c r="C210" s="12"/>
      <c r="D210" s="10">
        <v>0</v>
      </c>
      <c r="E210" s="10">
        <v>0</v>
      </c>
      <c r="F210" s="10">
        <v>0</v>
      </c>
      <c r="G210" s="10">
        <v>0</v>
      </c>
      <c r="H210" s="18">
        <v>0</v>
      </c>
      <c r="I210" s="18">
        <v>0</v>
      </c>
    </row>
    <row r="211" spans="1:9" ht="15.75" customHeight="1">
      <c r="A211" s="7">
        <v>3140</v>
      </c>
      <c r="B211" s="13"/>
      <c r="C211" s="12"/>
      <c r="D211" s="10">
        <v>0</v>
      </c>
      <c r="E211" s="10">
        <v>0</v>
      </c>
      <c r="F211" s="10">
        <v>0</v>
      </c>
      <c r="G211" s="10">
        <v>0</v>
      </c>
      <c r="H211" s="18">
        <v>0</v>
      </c>
      <c r="I211" s="18">
        <v>0</v>
      </c>
    </row>
    <row r="212" spans="1:9" ht="15.75" customHeight="1">
      <c r="A212" s="7">
        <v>3210</v>
      </c>
      <c r="B212" s="13"/>
      <c r="C212" s="12"/>
      <c r="D212" s="10">
        <v>0</v>
      </c>
      <c r="E212" s="10">
        <v>0</v>
      </c>
      <c r="F212" s="10">
        <v>0</v>
      </c>
      <c r="G212" s="10">
        <v>0</v>
      </c>
      <c r="H212" s="18">
        <v>0</v>
      </c>
      <c r="I212" s="18">
        <v>0</v>
      </c>
    </row>
    <row r="213" spans="1:10" ht="15.75">
      <c r="A213" s="11">
        <v>1015031</v>
      </c>
      <c r="B213" s="22" t="s">
        <v>30</v>
      </c>
      <c r="C213" s="24" t="s">
        <v>42</v>
      </c>
      <c r="D213" s="20">
        <f>SUM(D214:D226)</f>
        <v>8751.75</v>
      </c>
      <c r="E213" s="20">
        <f>SUM(E214:E226)</f>
        <v>8730.14926</v>
      </c>
      <c r="F213" s="21">
        <f>SUM(F214:F230)</f>
        <v>207.38782</v>
      </c>
      <c r="G213" s="21">
        <f>SUM(G214:G230)</f>
        <v>145.46069</v>
      </c>
      <c r="H213" s="21">
        <f>SUM(H214:H230)</f>
        <v>8959.13782</v>
      </c>
      <c r="I213" s="21">
        <f>SUM(I214:I230)</f>
        <v>8875.60995</v>
      </c>
      <c r="J213" s="6"/>
    </row>
    <row r="214" spans="1:9" ht="15.75" customHeight="1">
      <c r="A214" s="7">
        <v>2111</v>
      </c>
      <c r="B214" s="23"/>
      <c r="C214" s="25"/>
      <c r="D214" s="10">
        <v>5516</v>
      </c>
      <c r="E214" s="10">
        <v>5516</v>
      </c>
      <c r="F214" s="10">
        <v>0</v>
      </c>
      <c r="G214" s="10">
        <v>0</v>
      </c>
      <c r="H214" s="18">
        <v>5516</v>
      </c>
      <c r="I214" s="18">
        <v>5516</v>
      </c>
    </row>
    <row r="215" spans="1:9" ht="15.75" customHeight="1">
      <c r="A215" s="7">
        <v>2112</v>
      </c>
      <c r="B215" s="23"/>
      <c r="C215" s="25"/>
      <c r="D215" s="10">
        <v>0</v>
      </c>
      <c r="E215" s="10">
        <v>0</v>
      </c>
      <c r="F215" s="10">
        <v>0</v>
      </c>
      <c r="G215" s="10">
        <v>0</v>
      </c>
      <c r="H215" s="18">
        <v>0</v>
      </c>
      <c r="I215" s="18">
        <v>0</v>
      </c>
    </row>
    <row r="216" spans="1:9" ht="15.75" customHeight="1">
      <c r="A216" s="7">
        <v>2120</v>
      </c>
      <c r="B216" s="23"/>
      <c r="C216" s="25"/>
      <c r="D216" s="10">
        <v>1164.9</v>
      </c>
      <c r="E216" s="10">
        <v>1152.1026000000002</v>
      </c>
      <c r="F216" s="10">
        <v>0</v>
      </c>
      <c r="G216" s="10">
        <v>0</v>
      </c>
      <c r="H216" s="18">
        <v>1164.9</v>
      </c>
      <c r="I216" s="18">
        <v>1152.1026000000002</v>
      </c>
    </row>
    <row r="217" spans="1:9" ht="15.75" customHeight="1">
      <c r="A217" s="7">
        <v>2210</v>
      </c>
      <c r="B217" s="23"/>
      <c r="C217" s="25"/>
      <c r="D217" s="10">
        <v>183.064</v>
      </c>
      <c r="E217" s="10">
        <v>183.06395999999998</v>
      </c>
      <c r="F217" s="10">
        <v>164.98956</v>
      </c>
      <c r="G217" s="10">
        <v>124.78953</v>
      </c>
      <c r="H217" s="18">
        <v>348.05356</v>
      </c>
      <c r="I217" s="18">
        <v>307.85348999999997</v>
      </c>
    </row>
    <row r="218" spans="1:9" ht="15.75" customHeight="1">
      <c r="A218" s="7">
        <v>2220</v>
      </c>
      <c r="B218" s="23"/>
      <c r="C218" s="25"/>
      <c r="D218" s="10">
        <v>2.486</v>
      </c>
      <c r="E218" s="10">
        <v>2.486</v>
      </c>
      <c r="F218" s="10">
        <v>0</v>
      </c>
      <c r="G218" s="10">
        <v>0</v>
      </c>
      <c r="H218" s="18">
        <v>2.486</v>
      </c>
      <c r="I218" s="18">
        <v>2.486</v>
      </c>
    </row>
    <row r="219" spans="1:9" ht="15.75" customHeight="1">
      <c r="A219" s="7">
        <v>2230</v>
      </c>
      <c r="B219" s="23"/>
      <c r="C219" s="25"/>
      <c r="D219" s="10">
        <v>0</v>
      </c>
      <c r="E219" s="10">
        <v>0</v>
      </c>
      <c r="F219" s="10">
        <v>0</v>
      </c>
      <c r="G219" s="10">
        <v>0</v>
      </c>
      <c r="H219" s="18">
        <v>0</v>
      </c>
      <c r="I219" s="18">
        <v>0</v>
      </c>
    </row>
    <row r="220" spans="1:9" ht="15.75" customHeight="1">
      <c r="A220" s="7">
        <v>2240</v>
      </c>
      <c r="B220" s="23"/>
      <c r="C220" s="25"/>
      <c r="D220" s="10">
        <v>626.885</v>
      </c>
      <c r="E220" s="10">
        <v>620.73849</v>
      </c>
      <c r="F220" s="10">
        <v>30.79826</v>
      </c>
      <c r="G220" s="10">
        <v>14.86537</v>
      </c>
      <c r="H220" s="18">
        <v>657.68326</v>
      </c>
      <c r="I220" s="18">
        <v>635.6038599999999</v>
      </c>
    </row>
    <row r="221" spans="1:9" ht="15.75" customHeight="1">
      <c r="A221" s="7">
        <v>2250</v>
      </c>
      <c r="B221" s="23"/>
      <c r="C221" s="25"/>
      <c r="D221" s="10">
        <v>198.806</v>
      </c>
      <c r="E221" s="10">
        <v>198.41029999999998</v>
      </c>
      <c r="F221" s="10">
        <v>4</v>
      </c>
      <c r="G221" s="10">
        <v>1.5235</v>
      </c>
      <c r="H221" s="18">
        <v>202.806</v>
      </c>
      <c r="I221" s="18">
        <v>199.9338</v>
      </c>
    </row>
    <row r="222" spans="1:9" ht="15.75" customHeight="1">
      <c r="A222" s="7">
        <v>2270</v>
      </c>
      <c r="B222" s="23"/>
      <c r="C222" s="25"/>
      <c r="D222" s="10">
        <v>1047.214</v>
      </c>
      <c r="E222" s="10">
        <v>1044.95351</v>
      </c>
      <c r="F222" s="10">
        <v>0</v>
      </c>
      <c r="G222" s="10">
        <v>0</v>
      </c>
      <c r="H222" s="18">
        <v>1047.214</v>
      </c>
      <c r="I222" s="18">
        <v>1044.95351</v>
      </c>
    </row>
    <row r="223" spans="1:9" ht="15.75" customHeight="1">
      <c r="A223" s="7">
        <v>2280</v>
      </c>
      <c r="B223" s="23"/>
      <c r="C223" s="25"/>
      <c r="D223" s="10">
        <v>0.7</v>
      </c>
      <c r="E223" s="10">
        <v>0.7</v>
      </c>
      <c r="F223" s="10">
        <v>0</v>
      </c>
      <c r="G223" s="10">
        <v>0</v>
      </c>
      <c r="H223" s="18">
        <v>0.7</v>
      </c>
      <c r="I223" s="18">
        <v>0.7</v>
      </c>
    </row>
    <row r="224" spans="1:9" ht="15.75" customHeight="1">
      <c r="A224" s="7">
        <v>2720</v>
      </c>
      <c r="B224" s="23"/>
      <c r="C224" s="25"/>
      <c r="D224" s="10">
        <v>0</v>
      </c>
      <c r="E224" s="10">
        <v>0</v>
      </c>
      <c r="F224" s="10">
        <v>0</v>
      </c>
      <c r="G224" s="10">
        <v>0</v>
      </c>
      <c r="H224" s="18">
        <v>0</v>
      </c>
      <c r="I224" s="18">
        <v>0</v>
      </c>
    </row>
    <row r="225" spans="1:9" ht="15.75" customHeight="1">
      <c r="A225" s="7">
        <v>2730</v>
      </c>
      <c r="B225" s="23"/>
      <c r="C225" s="25"/>
      <c r="D225" s="10">
        <v>1.095</v>
      </c>
      <c r="E225" s="10">
        <v>1.0944</v>
      </c>
      <c r="F225" s="10">
        <v>0</v>
      </c>
      <c r="G225" s="10">
        <v>0</v>
      </c>
      <c r="H225" s="18">
        <v>1.095</v>
      </c>
      <c r="I225" s="18">
        <v>1.0944</v>
      </c>
    </row>
    <row r="226" spans="1:9" ht="15.75" customHeight="1">
      <c r="A226" s="7">
        <v>2800</v>
      </c>
      <c r="B226" s="23"/>
      <c r="C226" s="25"/>
      <c r="D226" s="10">
        <v>10.6</v>
      </c>
      <c r="E226" s="10">
        <v>10.6</v>
      </c>
      <c r="F226" s="10">
        <v>7.6</v>
      </c>
      <c r="G226" s="10">
        <v>4.28229</v>
      </c>
      <c r="H226" s="18">
        <v>18.2</v>
      </c>
      <c r="I226" s="18">
        <v>14.88229</v>
      </c>
    </row>
    <row r="227" spans="1:9" ht="15.75" customHeight="1">
      <c r="A227" s="7">
        <v>3110</v>
      </c>
      <c r="B227" s="13"/>
      <c r="C227" s="12"/>
      <c r="D227" s="10">
        <v>0</v>
      </c>
      <c r="E227" s="10">
        <v>0</v>
      </c>
      <c r="F227" s="10">
        <v>0</v>
      </c>
      <c r="G227" s="10">
        <v>0</v>
      </c>
      <c r="H227" s="18">
        <v>0</v>
      </c>
      <c r="I227" s="18">
        <v>0</v>
      </c>
    </row>
    <row r="228" spans="1:9" ht="15.75" customHeight="1">
      <c r="A228" s="7">
        <v>3120</v>
      </c>
      <c r="B228" s="13"/>
      <c r="C228" s="12"/>
      <c r="D228" s="10">
        <v>0</v>
      </c>
      <c r="E228" s="10">
        <v>0</v>
      </c>
      <c r="F228" s="10">
        <v>0</v>
      </c>
      <c r="G228" s="10">
        <v>0</v>
      </c>
      <c r="H228" s="18">
        <v>0</v>
      </c>
      <c r="I228" s="18">
        <v>0</v>
      </c>
    </row>
    <row r="229" spans="1:9" ht="15.75" customHeight="1">
      <c r="A229" s="7">
        <v>3140</v>
      </c>
      <c r="B229" s="13"/>
      <c r="C229" s="12"/>
      <c r="D229" s="10">
        <v>0</v>
      </c>
      <c r="E229" s="10">
        <v>0</v>
      </c>
      <c r="F229" s="10">
        <v>0</v>
      </c>
      <c r="G229" s="10">
        <v>0</v>
      </c>
      <c r="H229" s="18">
        <v>0</v>
      </c>
      <c r="I229" s="18">
        <v>0</v>
      </c>
    </row>
    <row r="230" spans="1:9" ht="15.75" customHeight="1">
      <c r="A230" s="7">
        <v>3210</v>
      </c>
      <c r="B230" s="13"/>
      <c r="C230" s="12"/>
      <c r="D230" s="10">
        <v>0</v>
      </c>
      <c r="E230" s="10">
        <v>0</v>
      </c>
      <c r="F230" s="10">
        <v>0</v>
      </c>
      <c r="G230" s="10">
        <v>0</v>
      </c>
      <c r="H230" s="18">
        <v>0</v>
      </c>
      <c r="I230" s="18">
        <v>0</v>
      </c>
    </row>
    <row r="231" spans="1:10" ht="15.75" customHeight="1">
      <c r="A231" s="11">
        <v>1016310</v>
      </c>
      <c r="B231" s="22" t="s">
        <v>31</v>
      </c>
      <c r="C231" s="24" t="s">
        <v>33</v>
      </c>
      <c r="D231" s="20">
        <f>SUM(D232:D244)</f>
        <v>0</v>
      </c>
      <c r="E231" s="20">
        <f>SUM(E232:E244)</f>
        <v>0</v>
      </c>
      <c r="F231" s="21">
        <f>SUM(F232:F248)</f>
        <v>749.486</v>
      </c>
      <c r="G231" s="21">
        <f>SUM(G232:G248)</f>
        <v>731.61978</v>
      </c>
      <c r="H231" s="21">
        <f>SUM(H232:H248)</f>
        <v>749.486</v>
      </c>
      <c r="I231" s="21">
        <f>SUM(I232:I248)</f>
        <v>731.61978</v>
      </c>
      <c r="J231" s="6"/>
    </row>
    <row r="232" spans="1:9" ht="15.75" customHeight="1">
      <c r="A232" s="7">
        <v>2111</v>
      </c>
      <c r="B232" s="23"/>
      <c r="C232" s="25"/>
      <c r="D232" s="10">
        <v>0</v>
      </c>
      <c r="E232" s="10">
        <v>0</v>
      </c>
      <c r="F232" s="10">
        <v>0</v>
      </c>
      <c r="G232" s="10">
        <v>0</v>
      </c>
      <c r="H232" s="18">
        <v>0</v>
      </c>
      <c r="I232" s="18">
        <v>0</v>
      </c>
    </row>
    <row r="233" spans="1:9" ht="15.75" customHeight="1">
      <c r="A233" s="7">
        <v>2112</v>
      </c>
      <c r="B233" s="23"/>
      <c r="C233" s="25"/>
      <c r="D233" s="10">
        <v>0</v>
      </c>
      <c r="E233" s="10">
        <v>0</v>
      </c>
      <c r="F233" s="10">
        <v>0</v>
      </c>
      <c r="G233" s="10">
        <v>0</v>
      </c>
      <c r="H233" s="18">
        <v>0</v>
      </c>
      <c r="I233" s="18">
        <v>0</v>
      </c>
    </row>
    <row r="234" spans="1:9" ht="15.75" customHeight="1">
      <c r="A234" s="7">
        <v>2120</v>
      </c>
      <c r="B234" s="23"/>
      <c r="C234" s="25"/>
      <c r="D234" s="10">
        <v>0</v>
      </c>
      <c r="E234" s="10">
        <v>0</v>
      </c>
      <c r="F234" s="10">
        <v>0</v>
      </c>
      <c r="G234" s="10">
        <v>0</v>
      </c>
      <c r="H234" s="18">
        <v>0</v>
      </c>
      <c r="I234" s="18">
        <v>0</v>
      </c>
    </row>
    <row r="235" spans="1:9" ht="15.75" customHeight="1">
      <c r="A235" s="7">
        <v>2210</v>
      </c>
      <c r="B235" s="23"/>
      <c r="C235" s="25"/>
      <c r="D235" s="10">
        <v>0</v>
      </c>
      <c r="E235" s="10">
        <v>0</v>
      </c>
      <c r="F235" s="10">
        <v>0</v>
      </c>
      <c r="G235" s="10">
        <v>0</v>
      </c>
      <c r="H235" s="18">
        <v>0</v>
      </c>
      <c r="I235" s="18">
        <v>0</v>
      </c>
    </row>
    <row r="236" spans="1:9" ht="15.75" customHeight="1">
      <c r="A236" s="7">
        <v>2220</v>
      </c>
      <c r="B236" s="23"/>
      <c r="C236" s="25"/>
      <c r="D236" s="10">
        <v>0</v>
      </c>
      <c r="E236" s="10">
        <v>0</v>
      </c>
      <c r="F236" s="10">
        <v>0</v>
      </c>
      <c r="G236" s="10">
        <v>0</v>
      </c>
      <c r="H236" s="18">
        <v>0</v>
      </c>
      <c r="I236" s="18">
        <v>0</v>
      </c>
    </row>
    <row r="237" spans="1:9" ht="15.75" customHeight="1">
      <c r="A237" s="7">
        <v>2230</v>
      </c>
      <c r="B237" s="23"/>
      <c r="C237" s="25"/>
      <c r="D237" s="10">
        <v>0</v>
      </c>
      <c r="E237" s="10">
        <v>0</v>
      </c>
      <c r="F237" s="10">
        <v>0</v>
      </c>
      <c r="G237" s="10">
        <v>0</v>
      </c>
      <c r="H237" s="18">
        <v>0</v>
      </c>
      <c r="I237" s="18">
        <v>0</v>
      </c>
    </row>
    <row r="238" spans="1:9" ht="15.75" customHeight="1">
      <c r="A238" s="7">
        <v>2240</v>
      </c>
      <c r="B238" s="23"/>
      <c r="C238" s="25"/>
      <c r="D238" s="10">
        <v>0</v>
      </c>
      <c r="E238" s="10">
        <v>0</v>
      </c>
      <c r="F238" s="10">
        <v>0</v>
      </c>
      <c r="G238" s="10">
        <v>0</v>
      </c>
      <c r="H238" s="18">
        <v>0</v>
      </c>
      <c r="I238" s="18">
        <v>0</v>
      </c>
    </row>
    <row r="239" spans="1:9" ht="15.75" customHeight="1">
      <c r="A239" s="7">
        <v>2250</v>
      </c>
      <c r="B239" s="23"/>
      <c r="C239" s="25"/>
      <c r="D239" s="10">
        <v>0</v>
      </c>
      <c r="E239" s="10">
        <v>0</v>
      </c>
      <c r="F239" s="10">
        <v>0</v>
      </c>
      <c r="G239" s="10">
        <v>0</v>
      </c>
      <c r="H239" s="18">
        <v>0</v>
      </c>
      <c r="I239" s="18">
        <v>0</v>
      </c>
    </row>
    <row r="240" spans="1:9" ht="15.75" customHeight="1">
      <c r="A240" s="7">
        <v>2270</v>
      </c>
      <c r="B240" s="23"/>
      <c r="C240" s="25"/>
      <c r="D240" s="10">
        <v>0</v>
      </c>
      <c r="E240" s="10">
        <v>0</v>
      </c>
      <c r="F240" s="10">
        <v>0</v>
      </c>
      <c r="G240" s="10">
        <v>0</v>
      </c>
      <c r="H240" s="18">
        <v>0</v>
      </c>
      <c r="I240" s="18">
        <v>0</v>
      </c>
    </row>
    <row r="241" spans="1:9" ht="15.75" customHeight="1">
      <c r="A241" s="7">
        <v>2280</v>
      </c>
      <c r="B241" s="23"/>
      <c r="C241" s="25"/>
      <c r="D241" s="10">
        <v>0</v>
      </c>
      <c r="E241" s="10">
        <v>0</v>
      </c>
      <c r="F241" s="10">
        <v>0</v>
      </c>
      <c r="G241" s="10">
        <v>0</v>
      </c>
      <c r="H241" s="18">
        <v>0</v>
      </c>
      <c r="I241" s="18">
        <v>0</v>
      </c>
    </row>
    <row r="242" spans="1:9" ht="15.75" customHeight="1">
      <c r="A242" s="7">
        <v>2720</v>
      </c>
      <c r="B242" s="23"/>
      <c r="C242" s="25"/>
      <c r="D242" s="10">
        <v>0</v>
      </c>
      <c r="E242" s="10">
        <v>0</v>
      </c>
      <c r="F242" s="10">
        <v>0</v>
      </c>
      <c r="G242" s="10">
        <v>0</v>
      </c>
      <c r="H242" s="18">
        <v>0</v>
      </c>
      <c r="I242" s="18">
        <v>0</v>
      </c>
    </row>
    <row r="243" spans="1:9" ht="15.75" customHeight="1">
      <c r="A243" s="7">
        <v>2730</v>
      </c>
      <c r="B243" s="23"/>
      <c r="C243" s="25"/>
      <c r="D243" s="10">
        <v>0</v>
      </c>
      <c r="E243" s="10">
        <v>0</v>
      </c>
      <c r="F243" s="10">
        <v>0</v>
      </c>
      <c r="G243" s="10">
        <v>0</v>
      </c>
      <c r="H243" s="18">
        <v>0</v>
      </c>
      <c r="I243" s="18">
        <v>0</v>
      </c>
    </row>
    <row r="244" spans="1:9" ht="15.75" customHeight="1">
      <c r="A244" s="7">
        <v>2800</v>
      </c>
      <c r="B244" s="23"/>
      <c r="C244" s="25"/>
      <c r="D244" s="10">
        <v>0</v>
      </c>
      <c r="E244" s="10">
        <v>0</v>
      </c>
      <c r="F244" s="10">
        <v>0</v>
      </c>
      <c r="G244" s="10">
        <v>0</v>
      </c>
      <c r="H244" s="18">
        <v>0</v>
      </c>
      <c r="I244" s="18">
        <v>0</v>
      </c>
    </row>
    <row r="245" spans="1:9" ht="15.75" customHeight="1">
      <c r="A245" s="7">
        <v>3110</v>
      </c>
      <c r="B245" s="23"/>
      <c r="C245" s="25"/>
      <c r="D245" s="10">
        <v>0</v>
      </c>
      <c r="E245" s="10">
        <v>0</v>
      </c>
      <c r="F245" s="10">
        <v>0</v>
      </c>
      <c r="G245" s="10">
        <v>0</v>
      </c>
      <c r="H245" s="18">
        <v>0</v>
      </c>
      <c r="I245" s="18">
        <v>0</v>
      </c>
    </row>
    <row r="246" spans="1:9" ht="15.75" customHeight="1">
      <c r="A246" s="7">
        <v>3120</v>
      </c>
      <c r="B246" s="23"/>
      <c r="C246" s="25"/>
      <c r="D246" s="10">
        <v>0</v>
      </c>
      <c r="E246" s="10">
        <v>0</v>
      </c>
      <c r="F246" s="10">
        <v>695.486</v>
      </c>
      <c r="G246" s="10">
        <v>677.61978</v>
      </c>
      <c r="H246" s="18">
        <v>695.486</v>
      </c>
      <c r="I246" s="18">
        <v>677.61978</v>
      </c>
    </row>
    <row r="247" spans="1:9" ht="15.75" customHeight="1">
      <c r="A247" s="7">
        <v>3140</v>
      </c>
      <c r="B247" s="23"/>
      <c r="C247" s="25"/>
      <c r="D247" s="10">
        <v>0</v>
      </c>
      <c r="E247" s="10">
        <v>0</v>
      </c>
      <c r="F247" s="10">
        <v>54</v>
      </c>
      <c r="G247" s="10">
        <v>54</v>
      </c>
      <c r="H247" s="18">
        <v>54</v>
      </c>
      <c r="I247" s="18">
        <v>54</v>
      </c>
    </row>
    <row r="248" spans="1:9" ht="15.75" customHeight="1">
      <c r="A248" s="7">
        <v>3210</v>
      </c>
      <c r="B248" s="32"/>
      <c r="C248" s="26"/>
      <c r="D248" s="10">
        <v>0</v>
      </c>
      <c r="E248" s="10">
        <v>0</v>
      </c>
      <c r="F248" s="10">
        <v>0</v>
      </c>
      <c r="G248" s="10">
        <v>0</v>
      </c>
      <c r="H248" s="18">
        <v>0</v>
      </c>
      <c r="I248" s="18">
        <v>0</v>
      </c>
    </row>
    <row r="249" spans="1:10" ht="15.75" customHeight="1">
      <c r="A249" s="11">
        <v>1016410</v>
      </c>
      <c r="B249" s="22" t="s">
        <v>32</v>
      </c>
      <c r="C249" s="24" t="s">
        <v>43</v>
      </c>
      <c r="D249" s="20">
        <f>SUM(D250:D262)</f>
        <v>0</v>
      </c>
      <c r="E249" s="20">
        <f>SUM(E250:E262)</f>
        <v>0</v>
      </c>
      <c r="F249" s="21">
        <f>SUM(F250:F266)</f>
        <v>375.419</v>
      </c>
      <c r="G249" s="21">
        <f>SUM(G250:G266)</f>
        <v>375.419</v>
      </c>
      <c r="H249" s="21">
        <f>SUM(H250:H266)</f>
        <v>375.419</v>
      </c>
      <c r="I249" s="21">
        <f>SUM(I250:I266)</f>
        <v>375.419</v>
      </c>
      <c r="J249" s="6"/>
    </row>
    <row r="250" spans="1:9" ht="15.75" customHeight="1">
      <c r="A250" s="7">
        <v>2111</v>
      </c>
      <c r="B250" s="23"/>
      <c r="C250" s="25"/>
      <c r="D250" s="10">
        <v>0</v>
      </c>
      <c r="E250" s="10">
        <v>0</v>
      </c>
      <c r="F250" s="10">
        <v>0</v>
      </c>
      <c r="G250" s="10">
        <v>0</v>
      </c>
      <c r="H250" s="18">
        <v>0</v>
      </c>
      <c r="I250" s="18">
        <v>0</v>
      </c>
    </row>
    <row r="251" spans="1:9" ht="15.75" customHeight="1">
      <c r="A251" s="7">
        <v>2112</v>
      </c>
      <c r="B251" s="23"/>
      <c r="C251" s="25"/>
      <c r="D251" s="10">
        <v>0</v>
      </c>
      <c r="E251" s="10">
        <v>0</v>
      </c>
      <c r="F251" s="10">
        <v>0</v>
      </c>
      <c r="G251" s="10">
        <v>0</v>
      </c>
      <c r="H251" s="18">
        <v>0</v>
      </c>
      <c r="I251" s="18">
        <v>0</v>
      </c>
    </row>
    <row r="252" spans="1:9" ht="15.75" customHeight="1">
      <c r="A252" s="7">
        <v>2120</v>
      </c>
      <c r="B252" s="23"/>
      <c r="C252" s="25"/>
      <c r="D252" s="10">
        <v>0</v>
      </c>
      <c r="E252" s="10">
        <v>0</v>
      </c>
      <c r="F252" s="10">
        <v>0</v>
      </c>
      <c r="G252" s="10">
        <v>0</v>
      </c>
      <c r="H252" s="18">
        <v>0</v>
      </c>
      <c r="I252" s="18">
        <v>0</v>
      </c>
    </row>
    <row r="253" spans="1:9" ht="15.75" customHeight="1">
      <c r="A253" s="7">
        <v>2210</v>
      </c>
      <c r="B253" s="23"/>
      <c r="C253" s="25"/>
      <c r="D253" s="10">
        <v>0</v>
      </c>
      <c r="E253" s="10">
        <v>0</v>
      </c>
      <c r="F253" s="10">
        <v>0</v>
      </c>
      <c r="G253" s="10">
        <v>0</v>
      </c>
      <c r="H253" s="18">
        <v>0</v>
      </c>
      <c r="I253" s="18">
        <v>0</v>
      </c>
    </row>
    <row r="254" spans="1:9" ht="15.75" customHeight="1">
      <c r="A254" s="7">
        <v>2220</v>
      </c>
      <c r="B254" s="23"/>
      <c r="C254" s="25"/>
      <c r="D254" s="10">
        <v>0</v>
      </c>
      <c r="E254" s="10">
        <v>0</v>
      </c>
      <c r="F254" s="10">
        <v>0</v>
      </c>
      <c r="G254" s="10">
        <v>0</v>
      </c>
      <c r="H254" s="18">
        <v>0</v>
      </c>
      <c r="I254" s="18">
        <v>0</v>
      </c>
    </row>
    <row r="255" spans="1:9" ht="15.75" customHeight="1">
      <c r="A255" s="7">
        <v>2230</v>
      </c>
      <c r="B255" s="23"/>
      <c r="C255" s="25"/>
      <c r="D255" s="10">
        <v>0</v>
      </c>
      <c r="E255" s="10">
        <v>0</v>
      </c>
      <c r="F255" s="10">
        <v>0</v>
      </c>
      <c r="G255" s="10">
        <v>0</v>
      </c>
      <c r="H255" s="18">
        <v>0</v>
      </c>
      <c r="I255" s="18">
        <v>0</v>
      </c>
    </row>
    <row r="256" spans="1:9" ht="15.75" customHeight="1">
      <c r="A256" s="7">
        <v>2240</v>
      </c>
      <c r="B256" s="23"/>
      <c r="C256" s="25"/>
      <c r="D256" s="10">
        <v>0</v>
      </c>
      <c r="E256" s="10">
        <v>0</v>
      </c>
      <c r="F256" s="10">
        <v>0</v>
      </c>
      <c r="G256" s="10">
        <v>0</v>
      </c>
      <c r="H256" s="18">
        <v>0</v>
      </c>
      <c r="I256" s="18">
        <v>0</v>
      </c>
    </row>
    <row r="257" spans="1:9" ht="15.75" customHeight="1">
      <c r="A257" s="7">
        <v>2250</v>
      </c>
      <c r="B257" s="23"/>
      <c r="C257" s="25"/>
      <c r="D257" s="10">
        <v>0</v>
      </c>
      <c r="E257" s="10">
        <v>0</v>
      </c>
      <c r="F257" s="10">
        <v>0</v>
      </c>
      <c r="G257" s="10">
        <v>0</v>
      </c>
      <c r="H257" s="18">
        <v>0</v>
      </c>
      <c r="I257" s="18">
        <v>0</v>
      </c>
    </row>
    <row r="258" spans="1:9" ht="15.75" customHeight="1">
      <c r="A258" s="7">
        <v>2270</v>
      </c>
      <c r="B258" s="23"/>
      <c r="C258" s="25"/>
      <c r="D258" s="10">
        <v>0</v>
      </c>
      <c r="E258" s="10">
        <v>0</v>
      </c>
      <c r="F258" s="10">
        <v>0</v>
      </c>
      <c r="G258" s="10">
        <v>0</v>
      </c>
      <c r="H258" s="18">
        <v>0</v>
      </c>
      <c r="I258" s="18">
        <v>0</v>
      </c>
    </row>
    <row r="259" spans="1:9" ht="15.75" customHeight="1">
      <c r="A259" s="7">
        <v>2280</v>
      </c>
      <c r="B259" s="23"/>
      <c r="C259" s="25"/>
      <c r="D259" s="10">
        <v>0</v>
      </c>
      <c r="E259" s="10">
        <v>0</v>
      </c>
      <c r="F259" s="10">
        <v>0</v>
      </c>
      <c r="G259" s="10">
        <v>0</v>
      </c>
      <c r="H259" s="18">
        <v>0</v>
      </c>
      <c r="I259" s="18">
        <v>0</v>
      </c>
    </row>
    <row r="260" spans="1:9" ht="15.75" customHeight="1">
      <c r="A260" s="7">
        <v>2720</v>
      </c>
      <c r="B260" s="23"/>
      <c r="C260" s="25"/>
      <c r="D260" s="10">
        <v>0</v>
      </c>
      <c r="E260" s="10">
        <v>0</v>
      </c>
      <c r="F260" s="10">
        <v>0</v>
      </c>
      <c r="G260" s="10">
        <v>0</v>
      </c>
      <c r="H260" s="18">
        <v>0</v>
      </c>
      <c r="I260" s="18">
        <v>0</v>
      </c>
    </row>
    <row r="261" spans="1:9" ht="15.75" customHeight="1">
      <c r="A261" s="7">
        <v>2730</v>
      </c>
      <c r="B261" s="23"/>
      <c r="C261" s="25"/>
      <c r="D261" s="10">
        <v>0</v>
      </c>
      <c r="E261" s="10">
        <v>0</v>
      </c>
      <c r="F261" s="10">
        <v>0</v>
      </c>
      <c r="G261" s="10">
        <v>0</v>
      </c>
      <c r="H261" s="18">
        <v>0</v>
      </c>
      <c r="I261" s="18">
        <v>0</v>
      </c>
    </row>
    <row r="262" spans="1:9" ht="15.75" customHeight="1">
      <c r="A262" s="7">
        <v>2800</v>
      </c>
      <c r="B262" s="23"/>
      <c r="C262" s="25"/>
      <c r="D262" s="10">
        <v>0</v>
      </c>
      <c r="E262" s="10">
        <v>0</v>
      </c>
      <c r="F262" s="10">
        <v>0</v>
      </c>
      <c r="G262" s="10">
        <v>0</v>
      </c>
      <c r="H262" s="18">
        <v>0</v>
      </c>
      <c r="I262" s="18">
        <v>0</v>
      </c>
    </row>
    <row r="263" spans="1:9" ht="15.75" customHeight="1">
      <c r="A263" s="7">
        <v>3110</v>
      </c>
      <c r="B263" s="23"/>
      <c r="C263" s="25"/>
      <c r="D263" s="10">
        <v>0</v>
      </c>
      <c r="E263" s="10">
        <v>0</v>
      </c>
      <c r="F263" s="10">
        <v>0</v>
      </c>
      <c r="G263" s="10">
        <v>0</v>
      </c>
      <c r="H263" s="18">
        <v>0</v>
      </c>
      <c r="I263" s="18">
        <v>0</v>
      </c>
    </row>
    <row r="264" spans="1:9" ht="15.75" customHeight="1">
      <c r="A264" s="7">
        <v>3120</v>
      </c>
      <c r="B264" s="23"/>
      <c r="C264" s="25"/>
      <c r="D264" s="10">
        <v>0</v>
      </c>
      <c r="E264" s="10">
        <v>0</v>
      </c>
      <c r="F264" s="10">
        <v>0</v>
      </c>
      <c r="G264" s="10">
        <v>0</v>
      </c>
      <c r="H264" s="18">
        <v>0</v>
      </c>
      <c r="I264" s="18">
        <v>0</v>
      </c>
    </row>
    <row r="265" spans="1:9" ht="15.75" customHeight="1">
      <c r="A265" s="7">
        <v>3140</v>
      </c>
      <c r="B265" s="23"/>
      <c r="C265" s="25"/>
      <c r="D265" s="10">
        <v>0</v>
      </c>
      <c r="E265" s="10">
        <v>0</v>
      </c>
      <c r="F265" s="10">
        <v>375.419</v>
      </c>
      <c r="G265" s="10">
        <v>375.419</v>
      </c>
      <c r="H265" s="18">
        <v>375.419</v>
      </c>
      <c r="I265" s="18">
        <v>375.419</v>
      </c>
    </row>
    <row r="266" spans="1:9" ht="15.75" customHeight="1">
      <c r="A266" s="7">
        <v>3210</v>
      </c>
      <c r="B266" s="32"/>
      <c r="C266" s="26"/>
      <c r="D266" s="10">
        <v>0</v>
      </c>
      <c r="E266" s="10">
        <v>0</v>
      </c>
      <c r="F266" s="10">
        <v>0</v>
      </c>
      <c r="G266" s="10">
        <v>0</v>
      </c>
      <c r="H266" s="18">
        <v>0</v>
      </c>
      <c r="I266" s="18">
        <v>0</v>
      </c>
    </row>
  </sheetData>
  <sheetProtection/>
  <mergeCells count="40">
    <mergeCell ref="C177:C190"/>
    <mergeCell ref="B177:B190"/>
    <mergeCell ref="B231:B248"/>
    <mergeCell ref="C231:C248"/>
    <mergeCell ref="B195:B208"/>
    <mergeCell ref="C195:C208"/>
    <mergeCell ref="B213:B226"/>
    <mergeCell ref="C213:C226"/>
    <mergeCell ref="B249:B266"/>
    <mergeCell ref="C249:C266"/>
    <mergeCell ref="D11:E11"/>
    <mergeCell ref="F11:G11"/>
    <mergeCell ref="A32:C32"/>
    <mergeCell ref="B33:B46"/>
    <mergeCell ref="C33:C46"/>
    <mergeCell ref="B123:B136"/>
    <mergeCell ref="A14:C14"/>
    <mergeCell ref="C123:C136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B159:B172"/>
    <mergeCell ref="C159:C172"/>
    <mergeCell ref="B141:B154"/>
    <mergeCell ref="C141:C154"/>
    <mergeCell ref="B87:B100"/>
    <mergeCell ref="B105:B118"/>
    <mergeCell ref="C105:C118"/>
    <mergeCell ref="C87:C104"/>
    <mergeCell ref="B51:B64"/>
    <mergeCell ref="C51:C64"/>
    <mergeCell ref="B69:B82"/>
    <mergeCell ref="C69:C8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Ira</cp:lastModifiedBy>
  <cp:lastPrinted>2018-03-14T07:32:36Z</cp:lastPrinted>
  <dcterms:created xsi:type="dcterms:W3CDTF">2011-04-18T08:50:18Z</dcterms:created>
  <dcterms:modified xsi:type="dcterms:W3CDTF">2018-03-14T07:39:26Z</dcterms:modified>
  <cp:category/>
  <cp:version/>
  <cp:contentType/>
  <cp:contentStatus/>
</cp:coreProperties>
</file>